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fileSharing readOnlyRecommended="1"/>
  <workbookPr showInkAnnotation="0" defaultThemeVersion="124226"/>
  <mc:AlternateContent xmlns:mc="http://schemas.openxmlformats.org/markup-compatibility/2006">
    <mc:Choice Requires="x15">
      <x15ac:absPath xmlns:x15ac="http://schemas.microsoft.com/office/spreadsheetml/2010/11/ac" url="T:\AA_DOSSIERS MASSIF CENTRAL\FORETS ANCIENNES\A3 Boite a outil\_MISE EN LIGNE\"/>
    </mc:Choice>
  </mc:AlternateContent>
  <bookViews>
    <workbookView xWindow="720" yWindow="435" windowWidth="20700" windowHeight="9210"/>
  </bookViews>
  <sheets>
    <sheet name="CALCUL ration IFA" sheetId="1" r:id="rId1"/>
    <sheet name="Carte limites zones biogéo" sheetId="4" r:id="rId2"/>
    <sheet name="Carte corresp. SER zone biogeo" sheetId="3" r:id="rId3"/>
    <sheet name="liste complète espèces" sheetId="2" r:id="rId4"/>
  </sheets>
  <definedNames>
    <definedName name="_xlnm._FilterDatabase" localSheetId="0" hidden="1">'CALCUL ration IFA'!$B$145:$B$145</definedName>
    <definedName name="_xlnm._FilterDatabase" localSheetId="3" hidden="1">'liste complète espèces'!$A$3:$F$127</definedName>
    <definedName name="_xlnm.Print_Area" localSheetId="0">'CALCUL ration IFA'!$A$1:$M$60</definedName>
  </definedNames>
  <calcPr calcId="152511"/>
</workbook>
</file>

<file path=xl/calcChain.xml><?xml version="1.0" encoding="utf-8"?>
<calcChain xmlns="http://schemas.openxmlformats.org/spreadsheetml/2006/main">
  <c r="D34" i="1" l="1"/>
  <c r="D35" i="1"/>
  <c r="C39" i="1"/>
  <c r="D38" i="1" s="1"/>
</calcChain>
</file>

<file path=xl/sharedStrings.xml><?xml version="1.0" encoding="utf-8"?>
<sst xmlns="http://schemas.openxmlformats.org/spreadsheetml/2006/main" count="926" uniqueCount="200">
  <si>
    <t>****</t>
  </si>
  <si>
    <t>**</t>
  </si>
  <si>
    <t>***</t>
  </si>
  <si>
    <t>*</t>
  </si>
  <si>
    <t>Code du taxon</t>
  </si>
  <si>
    <t>Nom du taxon</t>
  </si>
  <si>
    <t>Forêts anciennes</t>
  </si>
  <si>
    <t>Forêts récentes</t>
  </si>
  <si>
    <t>Forêts anciennes et récentes</t>
  </si>
  <si>
    <t>Ilex aquifolium</t>
  </si>
  <si>
    <t>Adenostyles alliariae</t>
  </si>
  <si>
    <t>Doronicum austriacum</t>
  </si>
  <si>
    <t>Prenanthes purpurea</t>
  </si>
  <si>
    <t>Cardamine amara</t>
  </si>
  <si>
    <t>Lonicera nigra</t>
  </si>
  <si>
    <t>Lonicera periclymenum</t>
  </si>
  <si>
    <t>Sambucus racemosa</t>
  </si>
  <si>
    <t>Stellaria nemorum</t>
  </si>
  <si>
    <t>Carpinus betulus</t>
  </si>
  <si>
    <t>Vaccinium myrtillus</t>
  </si>
  <si>
    <t>Euphorbia amygdaloides</t>
  </si>
  <si>
    <t>Fagus sylvatica</t>
  </si>
  <si>
    <t>Quercus petraea</t>
  </si>
  <si>
    <t>Geranium nodosum</t>
  </si>
  <si>
    <t>Hypericum pulchrum</t>
  </si>
  <si>
    <t>Ajuga reptans</t>
  </si>
  <si>
    <t>Betonica officinalis</t>
  </si>
  <si>
    <t>Lamium galeobdolon</t>
  </si>
  <si>
    <t>Circaea alpina</t>
  </si>
  <si>
    <t>Oxalis acetosella</t>
  </si>
  <si>
    <t>Rumex arifolius</t>
  </si>
  <si>
    <t>Lysimachia nemorum</t>
  </si>
  <si>
    <t>Anemone nemorosa</t>
  </si>
  <si>
    <t>Ranunculus aconitifolius</t>
  </si>
  <si>
    <t>Ranunculus repens</t>
  </si>
  <si>
    <t>Sorbus torminalis</t>
  </si>
  <si>
    <t>Galium odoratum</t>
  </si>
  <si>
    <t>Chrysosplenium oppositifolium</t>
  </si>
  <si>
    <t>Saxifraga rotundifolia</t>
  </si>
  <si>
    <t>Digitalis purpurea</t>
  </si>
  <si>
    <t>Tilia cordata</t>
  </si>
  <si>
    <t>Tilia platyphyllos</t>
  </si>
  <si>
    <t>Convallaria majalis</t>
  </si>
  <si>
    <t>Maianthemum bifolium</t>
  </si>
  <si>
    <t>Streptopus amplexifolius</t>
  </si>
  <si>
    <t>Carex flacca</t>
  </si>
  <si>
    <t>Carex pilulifera</t>
  </si>
  <si>
    <t>Carex sylvatica</t>
  </si>
  <si>
    <t>Juncus conglomeratus</t>
  </si>
  <si>
    <t>Luzula nivea</t>
  </si>
  <si>
    <t>Luzula pilosa</t>
  </si>
  <si>
    <t>Luzula sylvatica</t>
  </si>
  <si>
    <t>Deschampsia cespitosa</t>
  </si>
  <si>
    <t>Melica uniflora</t>
  </si>
  <si>
    <t>Milium effusum</t>
  </si>
  <si>
    <t>Ruscus aculeatus</t>
  </si>
  <si>
    <t>Abies alba</t>
  </si>
  <si>
    <t>Blechnum spicant</t>
  </si>
  <si>
    <t>Dryopteris carthusiana</t>
  </si>
  <si>
    <t>Dryopteris dilatata</t>
  </si>
  <si>
    <t>Gymnocarpium dryopteris</t>
  </si>
  <si>
    <t>Clinopodium grandiflorum</t>
  </si>
  <si>
    <t>Acer pseudoplatanus</t>
  </si>
  <si>
    <t>Achillea millefolium</t>
  </si>
  <si>
    <t>Cirsium palustre</t>
  </si>
  <si>
    <t>Campanula rotundifolia</t>
  </si>
  <si>
    <t>Lonicera xylosteum</t>
  </si>
  <si>
    <t>Sambucus nigra</t>
  </si>
  <si>
    <t>Moehringia trinervia</t>
  </si>
  <si>
    <t>Stellaria holostea</t>
  </si>
  <si>
    <t>Cornus sanguinea</t>
  </si>
  <si>
    <t>Corylus avellana</t>
  </si>
  <si>
    <t>Calluna vulgaris</t>
  </si>
  <si>
    <t>Erica tetralix</t>
  </si>
  <si>
    <t>Euphorbia cyparissias</t>
  </si>
  <si>
    <t>Cytisus oromediterraneus</t>
  </si>
  <si>
    <t>Cytisus scoparius</t>
  </si>
  <si>
    <t>Castanea sativa</t>
  </si>
  <si>
    <t>Quercus pubescens</t>
  </si>
  <si>
    <t>Quercus robur</t>
  </si>
  <si>
    <t>Ribes alpinum</t>
  </si>
  <si>
    <t>Teucrium scorodonia</t>
  </si>
  <si>
    <t>Epilobium angustifolium</t>
  </si>
  <si>
    <t>Fraxinus excelsior</t>
  </si>
  <si>
    <t>Rumex acetosella</t>
  </si>
  <si>
    <t>Crataegus monogyna</t>
  </si>
  <si>
    <t>Fragaria vesca</t>
  </si>
  <si>
    <t>Potentilla erecta</t>
  </si>
  <si>
    <t>Prunus avium</t>
  </si>
  <si>
    <t>Prunus spinosa</t>
  </si>
  <si>
    <t>Rosa canina</t>
  </si>
  <si>
    <t>Sorbus aria</t>
  </si>
  <si>
    <t>Galium aparine</t>
  </si>
  <si>
    <t>Galium saxatile</t>
  </si>
  <si>
    <t>Salix caprea</t>
  </si>
  <si>
    <t>Veronica chamaedrys</t>
  </si>
  <si>
    <t>Urtica dioica</t>
  </si>
  <si>
    <t>Carex rostrata</t>
  </si>
  <si>
    <t>Eriophorum angustifolium</t>
  </si>
  <si>
    <t>Agrostis capillaris</t>
  </si>
  <si>
    <t>Anthoxanthum odoratum</t>
  </si>
  <si>
    <t>Holcus lanatus</t>
  </si>
  <si>
    <t>Nardus stricta</t>
  </si>
  <si>
    <t>Poa trivialis</t>
  </si>
  <si>
    <t>Juniperus communis</t>
  </si>
  <si>
    <t>Picea abies</t>
  </si>
  <si>
    <t>Pinus sylvestris</t>
  </si>
  <si>
    <t>Pseudotsuga menziesii</t>
  </si>
  <si>
    <t>Lycopodium clavatum</t>
  </si>
  <si>
    <t>Bistorta officinalis</t>
  </si>
  <si>
    <t>Lactuca muralis</t>
  </si>
  <si>
    <t>Pilosella officinarum</t>
  </si>
  <si>
    <t>Cistus pouzolzii</t>
  </si>
  <si>
    <t>Erica cinerea</t>
  </si>
  <si>
    <t>Genista pilosa</t>
  </si>
  <si>
    <t>Quercus ilex</t>
  </si>
  <si>
    <t>Hypericum perforatum</t>
  </si>
  <si>
    <t>Galeopsis tetrahit</t>
  </si>
  <si>
    <t>Frangula alnus</t>
  </si>
  <si>
    <t>Sorbus aucuparia</t>
  </si>
  <si>
    <t>Viola palustris</t>
  </si>
  <si>
    <t>Juncus acutiflorus</t>
  </si>
  <si>
    <t>Juncus effusus</t>
  </si>
  <si>
    <t>Molinia caerulea</t>
  </si>
  <si>
    <t>Avenella flexuosa</t>
  </si>
  <si>
    <t>Festuca gr. ovina</t>
  </si>
  <si>
    <t>Galium gr. mollugo</t>
  </si>
  <si>
    <t>Myosotis gr. sylvatica</t>
  </si>
  <si>
    <t>Brachypodium gr. pinnatum</t>
  </si>
  <si>
    <t>* (FR)</t>
  </si>
  <si>
    <t>**** (FR)</t>
  </si>
  <si>
    <t>* (FA)</t>
  </si>
  <si>
    <t>** (FA)</t>
  </si>
  <si>
    <t>***  (FR)</t>
  </si>
  <si>
    <t>**  (FR)</t>
  </si>
  <si>
    <t>****  (FR)</t>
  </si>
  <si>
    <t>** (FR)</t>
  </si>
  <si>
    <t>*** (FA)</t>
  </si>
  <si>
    <t>*  (FA)</t>
  </si>
  <si>
    <t>Indication</t>
  </si>
  <si>
    <t>Zone Atlantique</t>
  </si>
  <si>
    <t>Zone Continentale</t>
  </si>
  <si>
    <t>Zone Supra-méditerranéenne</t>
  </si>
  <si>
    <t>Zone Continentale + Atlantique</t>
  </si>
  <si>
    <t>Pas indicatrice</t>
  </si>
  <si>
    <t>Pas assez données</t>
  </si>
  <si>
    <t>Athyrium filix-femina</t>
  </si>
  <si>
    <t>Impatiens noli-tangere</t>
  </si>
  <si>
    <t>Rubus sect. Rubus</t>
  </si>
  <si>
    <t>Asplenium adiantum-nigrum</t>
  </si>
  <si>
    <r>
      <t>Pseudotsuga menziesii</t>
    </r>
    <r>
      <rPr>
        <i/>
        <vertAlign val="superscript"/>
        <sz val="11"/>
        <color theme="1"/>
        <rFont val="Calibri"/>
        <family val="2"/>
        <scheme val="minor"/>
      </rPr>
      <t>a</t>
    </r>
  </si>
  <si>
    <t>Dryopteris filix-mas</t>
  </si>
  <si>
    <t>Les étoiles indiquent la significativité de l’effet de l’ancienneté de la forêt (ancienne/récente) sur l’occurrence de l’espèce. * p-valeur &lt; 0.05, ** p-valeur &lt; 0.01, *** p-valeur &lt; 0.001, **** p-valeur &lt; 0.0001. Plus l’indice est elevé (****), meilleure est la valeur prédictive de l’espèce]</t>
  </si>
  <si>
    <t>*IFA = Indicateur floristique d'Ancienneté</t>
  </si>
  <si>
    <t>Calcul du ratio IFA* pour un relevé floristique</t>
  </si>
  <si>
    <r>
      <t xml:space="preserve">Retrouvez l'article complet "Des listes d’espèces indicatrices à un outil opérationnel pour identifier les forêts anciennes et récentes à partir de la flore vasculaire" et l'ensemble des autres contributions sur </t>
    </r>
    <r>
      <rPr>
        <b/>
        <sz val="12"/>
        <color rgb="FF92D050"/>
        <rFont val="Calibri"/>
        <family val="2"/>
        <scheme val="minor"/>
      </rPr>
      <t>http://cbnmc.fr/forets_anciennes</t>
    </r>
  </si>
  <si>
    <t>Ratio IFA pour le relevé :</t>
  </si>
  <si>
    <r>
      <t>Nombre total d'espèces dans le relevé</t>
    </r>
    <r>
      <rPr>
        <sz val="10"/>
        <color theme="1"/>
        <rFont val="Calibri"/>
        <family val="2"/>
        <scheme val="minor"/>
      </rPr>
      <t xml:space="preserve"> (espèces de forêts anciennes, récentes et autres espèces)</t>
    </r>
  </si>
  <si>
    <t>Atlantique</t>
  </si>
  <si>
    <t>Type de forêt</t>
  </si>
  <si>
    <t>Forêts collinéennes (étage de végétation de la hêtraie-chênaie-charmaie)</t>
  </si>
  <si>
    <t>Forêts de montagne (étage du hêtre et du sapin)</t>
  </si>
  <si>
    <t>Forêts d’éboulis et de ravins (sol mobile et généralement dominé par les éléments grossiers, pente souvent forte à très forte)</t>
  </si>
  <si>
    <t>Forêts humides à bois dur (présence d'une nape d'eau à faible profondeur ou proximité d'un cours d'eau)</t>
  </si>
  <si>
    <t>Continental</t>
  </si>
  <si>
    <t>La liste et la formule proposées sont valables pour le Massif central sous influences atlantiques et continentale (à l'exclusion de la marge méridionale sur influences méditerranéennes)
Mode d'emploi : remplir les cases en gris (noter le nombre total d'espèces dans le relevé et mettre un "1" devant les espèces des deux listes présentes dans le relevé).
Le calcul du ratio IFA et le diagnostic se calculent automatiquement à partir des données renseignées.</t>
  </si>
  <si>
    <t>1 si espèce présente dans le relevé</t>
  </si>
  <si>
    <t>Résultats</t>
  </si>
  <si>
    <t>Annexe 1 : Regroupement des sylvoécorégions du Massif central (loi montagne) en trois zones biogéographiques.</t>
  </si>
  <si>
    <r>
      <t xml:space="preserve">Zone sous influence </t>
    </r>
    <r>
      <rPr>
        <b/>
        <sz val="9"/>
        <color theme="1"/>
        <rFont val="Arial"/>
        <family val="2"/>
      </rPr>
      <t>atlantique</t>
    </r>
    <r>
      <rPr>
        <sz val="9"/>
        <color theme="1"/>
        <rFont val="Arial"/>
        <family val="2"/>
      </rPr>
      <t xml:space="preserve">, tout ou partie de : </t>
    </r>
  </si>
  <si>
    <r>
      <t>-</t>
    </r>
    <r>
      <rPr>
        <sz val="7"/>
        <color theme="1"/>
        <rFont val="Times New Roman"/>
        <family val="1"/>
      </rPr>
      <t xml:space="preserve">          </t>
    </r>
    <r>
      <rPr>
        <sz val="9"/>
        <color theme="1"/>
        <rFont val="Arial"/>
        <family val="2"/>
      </rPr>
      <t>G23 : Morvan et Autunois</t>
    </r>
  </si>
  <si>
    <r>
      <t>-</t>
    </r>
    <r>
      <rPr>
        <sz val="7"/>
        <color theme="1"/>
        <rFont val="Times New Roman"/>
        <family val="1"/>
      </rPr>
      <t xml:space="preserve">          </t>
    </r>
    <r>
      <rPr>
        <sz val="9"/>
        <color theme="1"/>
        <rFont val="Arial"/>
        <family val="2"/>
      </rPr>
      <t>C30 : Plaines et dépressions argileuses du Nord-Est</t>
    </r>
  </si>
  <si>
    <r>
      <t>-</t>
    </r>
    <r>
      <rPr>
        <sz val="7"/>
        <color theme="1"/>
        <rFont val="Times New Roman"/>
        <family val="1"/>
      </rPr>
      <t xml:space="preserve">          </t>
    </r>
    <r>
      <rPr>
        <sz val="9"/>
        <color theme="1"/>
        <rFont val="Arial"/>
        <family val="2"/>
      </rPr>
      <t>B53 : Pays-Fort, Nivernais et plaines prémorvandelles</t>
    </r>
  </si>
  <si>
    <r>
      <t>-</t>
    </r>
    <r>
      <rPr>
        <sz val="7"/>
        <color theme="1"/>
        <rFont val="Times New Roman"/>
        <family val="1"/>
      </rPr>
      <t xml:space="preserve">          </t>
    </r>
    <r>
      <rPr>
        <sz val="9"/>
        <color theme="1"/>
        <rFont val="Arial"/>
        <family val="2"/>
      </rPr>
      <t>G30 (partie ouest) : Massif central volcanique</t>
    </r>
  </si>
  <si>
    <r>
      <t>-</t>
    </r>
    <r>
      <rPr>
        <sz val="7"/>
        <color theme="1"/>
        <rFont val="Times New Roman"/>
        <family val="1"/>
      </rPr>
      <t xml:space="preserve">          </t>
    </r>
    <r>
      <rPr>
        <sz val="9"/>
        <color theme="1"/>
        <rFont val="Arial"/>
        <family val="2"/>
      </rPr>
      <t>G12 : Marches du Massif central</t>
    </r>
  </si>
  <si>
    <r>
      <t>-</t>
    </r>
    <r>
      <rPr>
        <sz val="7"/>
        <color theme="1"/>
        <rFont val="Times New Roman"/>
        <family val="1"/>
      </rPr>
      <t xml:space="preserve">          </t>
    </r>
    <r>
      <rPr>
        <sz val="9"/>
        <color theme="1"/>
        <rFont val="Arial"/>
        <family val="2"/>
      </rPr>
      <t>G13 : Plateaux limousins</t>
    </r>
  </si>
  <si>
    <r>
      <t>-</t>
    </r>
    <r>
      <rPr>
        <sz val="7"/>
        <color theme="1"/>
        <rFont val="Times New Roman"/>
        <family val="1"/>
      </rPr>
      <t xml:space="preserve">          </t>
    </r>
    <r>
      <rPr>
        <sz val="9"/>
        <color theme="1"/>
        <rFont val="Arial"/>
        <family val="2"/>
      </rPr>
      <t>G21 : Plateaux granitiques ouest du Massif central</t>
    </r>
  </si>
  <si>
    <r>
      <t>-</t>
    </r>
    <r>
      <rPr>
        <sz val="7"/>
        <color theme="1"/>
        <rFont val="Times New Roman"/>
        <family val="1"/>
      </rPr>
      <t xml:space="preserve">          </t>
    </r>
    <r>
      <rPr>
        <sz val="9"/>
        <color theme="1"/>
        <rFont val="Arial"/>
        <family val="2"/>
      </rPr>
      <t>G11 : Châtaigneraie du Centre et de l'Ouest</t>
    </r>
  </si>
  <si>
    <r>
      <t>-</t>
    </r>
    <r>
      <rPr>
        <sz val="7"/>
        <color theme="1"/>
        <rFont val="Times New Roman"/>
        <family val="1"/>
      </rPr>
      <t xml:space="preserve">          </t>
    </r>
    <r>
      <rPr>
        <sz val="9"/>
        <color theme="1"/>
        <rFont val="Arial"/>
        <family val="2"/>
      </rPr>
      <t>B91 : Boischaut et Champagne berrichonne</t>
    </r>
  </si>
  <si>
    <r>
      <t>-</t>
    </r>
    <r>
      <rPr>
        <sz val="7"/>
        <color theme="1"/>
        <rFont val="Times New Roman"/>
        <family val="1"/>
      </rPr>
      <t xml:space="preserve">          </t>
    </r>
    <r>
      <rPr>
        <sz val="9"/>
        <color theme="1"/>
        <rFont val="Arial"/>
        <family val="2"/>
      </rPr>
      <t>F15 : Périgord</t>
    </r>
  </si>
  <si>
    <r>
      <t>-</t>
    </r>
    <r>
      <rPr>
        <sz val="7"/>
        <color theme="1"/>
        <rFont val="Times New Roman"/>
        <family val="1"/>
      </rPr>
      <t xml:space="preserve">          </t>
    </r>
    <r>
      <rPr>
        <sz val="9"/>
        <color theme="1"/>
        <rFont val="Arial"/>
        <family val="2"/>
      </rPr>
      <t>F40 : Causses du Sud-Ouest</t>
    </r>
  </si>
  <si>
    <r>
      <t>-</t>
    </r>
    <r>
      <rPr>
        <sz val="7"/>
        <color theme="1"/>
        <rFont val="Times New Roman"/>
        <family val="1"/>
      </rPr>
      <t xml:space="preserve">          </t>
    </r>
    <r>
      <rPr>
        <sz val="9"/>
        <color theme="1"/>
        <rFont val="Arial"/>
        <family val="2"/>
      </rPr>
      <t>G50 : Ségala et Châtaigneraie auvergnate</t>
    </r>
  </si>
  <si>
    <r>
      <t xml:space="preserve">Zone sous influence </t>
    </r>
    <r>
      <rPr>
        <b/>
        <sz val="9"/>
        <color theme="1"/>
        <rFont val="Arial"/>
        <family val="2"/>
      </rPr>
      <t>continentale,</t>
    </r>
    <r>
      <rPr>
        <sz val="9"/>
        <color theme="1"/>
        <rFont val="Arial"/>
        <family val="2"/>
      </rPr>
      <t xml:space="preserve"> tout ou partie de :</t>
    </r>
  </si>
  <si>
    <r>
      <t>-</t>
    </r>
    <r>
      <rPr>
        <sz val="7"/>
        <color theme="1"/>
        <rFont val="Times New Roman"/>
        <family val="1"/>
      </rPr>
      <t xml:space="preserve">          </t>
    </r>
    <r>
      <rPr>
        <sz val="9"/>
        <color theme="1"/>
        <rFont val="Arial"/>
        <family val="2"/>
      </rPr>
      <t>B92 : Bourbonnais et Charolais</t>
    </r>
  </si>
  <si>
    <r>
      <t>-</t>
    </r>
    <r>
      <rPr>
        <sz val="7"/>
        <color theme="1"/>
        <rFont val="Times New Roman"/>
        <family val="1"/>
      </rPr>
      <t xml:space="preserve">          </t>
    </r>
    <r>
      <rPr>
        <sz val="9"/>
        <color theme="1"/>
        <rFont val="Arial"/>
        <family val="2"/>
      </rPr>
      <t>G90 : Plaines alluviales et piémonts du Massif central</t>
    </r>
  </si>
  <si>
    <r>
      <t>-</t>
    </r>
    <r>
      <rPr>
        <sz val="7"/>
        <color theme="1"/>
        <rFont val="Times New Roman"/>
        <family val="1"/>
      </rPr>
      <t xml:space="preserve">          </t>
    </r>
    <r>
      <rPr>
        <sz val="9"/>
        <color theme="1"/>
        <rFont val="Arial"/>
        <family val="2"/>
      </rPr>
      <t>G22 : Plateaux granitiques du centre du Massif central</t>
    </r>
  </si>
  <si>
    <r>
      <t>-</t>
    </r>
    <r>
      <rPr>
        <sz val="7"/>
        <color theme="1"/>
        <rFont val="Times New Roman"/>
        <family val="1"/>
      </rPr>
      <t xml:space="preserve">          </t>
    </r>
    <r>
      <rPr>
        <sz val="9"/>
        <color theme="1"/>
        <rFont val="Arial"/>
        <family val="2"/>
      </rPr>
      <t>G30 (partie est) : Massif central volcanique</t>
    </r>
  </si>
  <si>
    <r>
      <t>-</t>
    </r>
    <r>
      <rPr>
        <sz val="7"/>
        <color theme="1"/>
        <rFont val="Times New Roman"/>
        <family val="1"/>
      </rPr>
      <t xml:space="preserve">          </t>
    </r>
    <r>
      <rPr>
        <sz val="9"/>
        <color theme="1"/>
        <rFont val="Arial"/>
        <family val="2"/>
      </rPr>
      <t>G41 : Bordure nord-est du Massif central</t>
    </r>
  </si>
  <si>
    <r>
      <t>-</t>
    </r>
    <r>
      <rPr>
        <sz val="7"/>
        <color theme="1"/>
        <rFont val="Times New Roman"/>
        <family val="1"/>
      </rPr>
      <t xml:space="preserve">          </t>
    </r>
    <r>
      <rPr>
        <sz val="9"/>
        <color theme="1"/>
        <rFont val="Arial"/>
        <family val="2"/>
      </rPr>
      <t>G42 : Monts du Vivarais et du Pilat</t>
    </r>
  </si>
  <si>
    <r>
      <t xml:space="preserve">Zone sous influence </t>
    </r>
    <r>
      <rPr>
        <b/>
        <sz val="9"/>
        <color theme="1"/>
        <rFont val="Arial"/>
        <family val="2"/>
      </rPr>
      <t>supra méditerranéenne</t>
    </r>
    <r>
      <rPr>
        <sz val="9"/>
        <color theme="1"/>
        <rFont val="Arial"/>
        <family val="2"/>
      </rPr>
      <t>, tout ou partie de :</t>
    </r>
  </si>
  <si>
    <r>
      <t>-</t>
    </r>
    <r>
      <rPr>
        <sz val="7"/>
        <color theme="1"/>
        <rFont val="Times New Roman"/>
        <family val="1"/>
      </rPr>
      <t xml:space="preserve">          </t>
    </r>
    <r>
      <rPr>
        <sz val="9"/>
        <color theme="1"/>
        <rFont val="Arial"/>
        <family val="2"/>
      </rPr>
      <t>G60 : Grands Causses</t>
    </r>
  </si>
  <si>
    <r>
      <t>-</t>
    </r>
    <r>
      <rPr>
        <sz val="7"/>
        <color theme="1"/>
        <rFont val="Times New Roman"/>
        <family val="1"/>
      </rPr>
      <t xml:space="preserve">          </t>
    </r>
    <r>
      <rPr>
        <sz val="9"/>
        <color theme="1"/>
        <rFont val="Arial"/>
        <family val="2"/>
      </rPr>
      <t>G70 : Cévennes</t>
    </r>
  </si>
  <si>
    <r>
      <t>-</t>
    </r>
    <r>
      <rPr>
        <sz val="7"/>
        <color theme="1"/>
        <rFont val="Times New Roman"/>
        <family val="1"/>
      </rPr>
      <t xml:space="preserve">          </t>
    </r>
    <r>
      <rPr>
        <sz val="9"/>
        <color theme="1"/>
        <rFont val="Arial"/>
        <family val="2"/>
      </rPr>
      <t>G80 : Haut-Languedoc et Lévezou</t>
    </r>
  </si>
  <si>
    <r>
      <t>-</t>
    </r>
    <r>
      <rPr>
        <sz val="7"/>
        <color theme="1"/>
        <rFont val="Times New Roman"/>
        <family val="1"/>
      </rPr>
      <t xml:space="preserve">          </t>
    </r>
    <r>
      <rPr>
        <sz val="9"/>
        <color theme="1"/>
        <rFont val="Arial"/>
        <family val="2"/>
      </rPr>
      <t>J10 : Garrigues</t>
    </r>
  </si>
  <si>
    <r>
      <t>-</t>
    </r>
    <r>
      <rPr>
        <sz val="7"/>
        <color theme="1"/>
        <rFont val="Times New Roman"/>
        <family val="1"/>
      </rPr>
      <t xml:space="preserve">          </t>
    </r>
    <r>
      <rPr>
        <sz val="9"/>
        <color theme="1"/>
        <rFont val="Arial"/>
        <family val="2"/>
      </rPr>
      <t>J22 : Plaines et collines rhodaniennes et languedociennes</t>
    </r>
  </si>
  <si>
    <t>Taxons indicateurs de forêts anciennes</t>
  </si>
  <si>
    <t>Taxons indicateurs de forêts récentes</t>
  </si>
  <si>
    <t>Secteur biogéographique dans lequel est présente la forêt (voir carte dans l'onglet "carte")</t>
  </si>
  <si>
    <t>Pour pouvoir estimer l'ancienneté de la forêt grâce sa flore vasculaire, un relevé floristique exhaustif est à réaliser sur une surface d'environ 400 m² (davantage si le relevé est pauvre en espèces), à positionner en évitant les situations de lisières, de bords de chemin, les places de dépôt… L'ensemble de la flore vasculaire sera toutefois notée sur la placette (il ne s'agit pas d'un relevé phytosociologique, l'exhaustivité est à préférer à l'homogénéité). 
Il est vivement conseillé de multiplier les placettes, afin de fonder le diagnostique d'ancienneté sur plusieurs placettes et non une seule.
Enfin, il est VIVEMENT CONSEILLE de croiser les résultats obtenus avec le ratio IFA avec d'autres approches permettant d'évaluer l'ancienneté, notamment les cartes anciennes, l'étude des archives forestière, la recherche d'indices archéologiques notamment de surface, l'analyse des sols... Afin de pouvoir croiser les résultats obtenus avec d'autres indicateurs et méthodes (archives, cartes anciennes...), il est conseillé de noter en outre un descriptif du peuplement au moins succint du peuplement et des conditions stationnelles (altitude, situation topographique...), ainsi que toute autre indication pouvant donner une présomption d’ancienneté ou de non-ancienneté.</t>
  </si>
  <si>
    <t>Anne Villemey &amp; Benoît Renaux, Conservatoire botanique national du Massif central. V 03-2-2017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</si>
</sst>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i/>
      <sz val="11"/>
      <color theme="1"/>
      <name val="Calibri"/>
      <family val="2"/>
      <scheme val="minor"/>
    </font>
    <font>
      <sz val="8"/>
      <color theme="1"/>
      <name val="Calibri"/>
      <family val="2"/>
      <scheme val="minor"/>
    </font>
    <font>
      <b/>
      <sz val="10"/>
      <color theme="1"/>
      <name val="Calibri"/>
      <family val="2"/>
      <scheme val="minor"/>
    </font>
    <font>
      <sz val="10"/>
      <color theme="1"/>
      <name val="Calibri"/>
      <family val="2"/>
      <scheme val="minor"/>
    </font>
    <font>
      <sz val="6"/>
      <color theme="1"/>
      <name val="Calibri"/>
      <family val="2"/>
      <scheme val="minor"/>
    </font>
    <font>
      <i/>
      <vertAlign val="superscript"/>
      <sz val="11"/>
      <color theme="1"/>
      <name val="Calibri"/>
      <family val="2"/>
      <scheme val="minor"/>
    </font>
    <font>
      <sz val="8"/>
      <color rgb="FF008000"/>
      <name val="Calibri"/>
      <family val="2"/>
      <scheme val="minor"/>
    </font>
    <font>
      <i/>
      <sz val="11"/>
      <color rgb="FF008000"/>
      <name val="Calibri"/>
      <family val="2"/>
      <scheme val="minor"/>
    </font>
    <font>
      <sz val="8"/>
      <color theme="9" tint="-0.249977111117893"/>
      <name val="Calibri"/>
      <family val="2"/>
      <scheme val="minor"/>
    </font>
    <font>
      <i/>
      <sz val="11"/>
      <color theme="9" tint="-0.249977111117893"/>
      <name val="Calibri"/>
      <family val="2"/>
      <scheme val="minor"/>
    </font>
    <font>
      <i/>
      <sz val="12"/>
      <color theme="1"/>
      <name val="Calibri"/>
      <family val="2"/>
      <scheme val="minor"/>
    </font>
    <font>
      <sz val="12"/>
      <color theme="1"/>
      <name val="Calibri"/>
      <family val="2"/>
      <scheme val="minor"/>
    </font>
    <font>
      <b/>
      <sz val="12"/>
      <color rgb="FF92D050"/>
      <name val="Calibri"/>
      <family val="2"/>
      <scheme val="minor"/>
    </font>
    <font>
      <b/>
      <sz val="14"/>
      <color rgb="FFFF0000"/>
      <name val="Calibri"/>
      <family val="2"/>
      <scheme val="minor"/>
    </font>
    <font>
      <sz val="9"/>
      <color theme="1"/>
      <name val="Calibri"/>
      <family val="2"/>
      <scheme val="minor"/>
    </font>
    <font>
      <sz val="11"/>
      <name val="Calibri"/>
      <family val="2"/>
      <scheme val="minor"/>
    </font>
    <font>
      <sz val="16"/>
      <color theme="1"/>
      <name val="Calibri"/>
      <family val="2"/>
      <scheme val="minor"/>
    </font>
    <font>
      <b/>
      <sz val="11"/>
      <color rgb="FFFF0000"/>
      <name val="Calibri"/>
      <family val="2"/>
      <scheme val="minor"/>
    </font>
    <font>
      <b/>
      <sz val="20"/>
      <color theme="1"/>
      <name val="Calibri"/>
      <family val="2"/>
      <scheme val="minor"/>
    </font>
    <font>
      <b/>
      <sz val="16"/>
      <color rgb="FFFF0000"/>
      <name val="Calibri"/>
      <family val="2"/>
      <scheme val="minor"/>
    </font>
    <font>
      <b/>
      <sz val="18"/>
      <color rgb="FFFF0000"/>
      <name val="Calibri"/>
      <family val="2"/>
      <scheme val="minor"/>
    </font>
    <font>
      <sz val="11"/>
      <color theme="0" tint="-0.14999847407452621"/>
      <name val="Calibri"/>
      <family val="2"/>
      <scheme val="minor"/>
    </font>
    <font>
      <b/>
      <sz val="15"/>
      <color rgb="FFFF0000"/>
      <name val="Calibri"/>
      <family val="2"/>
      <scheme val="minor"/>
    </font>
    <font>
      <b/>
      <sz val="30"/>
      <color rgb="FFFF0000"/>
      <name val="Calibri"/>
      <family val="2"/>
      <scheme val="minor"/>
    </font>
    <font>
      <sz val="11"/>
      <color theme="1"/>
      <name val="Arial"/>
      <family val="2"/>
    </font>
    <font>
      <sz val="9"/>
      <color theme="1"/>
      <name val="Arial"/>
      <family val="2"/>
    </font>
    <font>
      <b/>
      <sz val="9"/>
      <color theme="1"/>
      <name val="Arial"/>
      <family val="2"/>
    </font>
    <font>
      <sz val="7"/>
      <color theme="1"/>
      <name val="Times New Roman"/>
      <family val="1"/>
    </font>
    <font>
      <b/>
      <i/>
      <sz val="26"/>
      <color rgb="FF92D050"/>
      <name val="Calibri"/>
      <family val="2"/>
      <scheme val="minor"/>
    </font>
    <font>
      <b/>
      <sz val="14"/>
      <color theme="9" tint="-0.249977111117893"/>
      <name val="Calibri"/>
      <family val="2"/>
      <scheme val="minor"/>
    </font>
    <font>
      <b/>
      <sz val="14"/>
      <color rgb="FF008000"/>
      <name val="Calibri"/>
      <family val="2"/>
      <scheme val="minor"/>
    </font>
    <font>
      <b/>
      <sz val="9"/>
      <color rgb="FF008000"/>
      <name val="Calibri"/>
      <family val="2"/>
      <scheme val="minor"/>
    </font>
    <font>
      <b/>
      <sz val="9"/>
      <color theme="9" tint="-0.249977111117893"/>
      <name val="Calibri"/>
      <family val="2"/>
      <scheme val="minor"/>
    </font>
    <font>
      <sz val="10"/>
      <color rgb="FF000000"/>
      <name val="Arial"/>
      <family val="2"/>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C000"/>
        <bgColor indexed="64"/>
      </patternFill>
    </fill>
    <fill>
      <patternFill patternType="solid">
        <fgColor rgb="FF92D050"/>
        <bgColor indexed="64"/>
      </patternFill>
    </fill>
    <fill>
      <patternFill patternType="solid">
        <fgColor theme="0"/>
        <bgColor indexed="64"/>
      </patternFill>
    </fill>
    <fill>
      <patternFill patternType="solid">
        <fgColor theme="0" tint="-0.24994659260841701"/>
        <bgColor indexed="64"/>
      </patternFill>
    </fill>
    <fill>
      <patternFill patternType="solid">
        <fgColor theme="0" tint="-0.14999847407452621"/>
        <bgColor indexed="64"/>
      </patternFill>
    </fill>
    <fill>
      <patternFill patternType="solid">
        <fgColor theme="6" tint="0.39997558519241921"/>
        <bgColor indexed="64"/>
      </patternFill>
    </fill>
  </fills>
  <borders count="2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58">
    <xf numFmtId="0" fontId="0" fillId="0" borderId="0" xfId="0"/>
    <xf numFmtId="0" fontId="18" fillId="0" borderId="0" xfId="0" applyFont="1"/>
    <xf numFmtId="0" fontId="0" fillId="0" borderId="0" xfId="0" applyAlignment="1">
      <alignment horizontal="left"/>
    </xf>
    <xf numFmtId="0" fontId="19" fillId="34" borderId="10" xfId="0" applyFont="1" applyFill="1" applyBorder="1" applyAlignment="1">
      <alignment horizontal="left"/>
    </xf>
    <xf numFmtId="0" fontId="19" fillId="34" borderId="10" xfId="0" applyFont="1" applyFill="1" applyBorder="1"/>
    <xf numFmtId="0" fontId="19" fillId="33" borderId="10" xfId="0" applyFont="1" applyFill="1" applyBorder="1" applyAlignment="1">
      <alignment horizontal="left"/>
    </xf>
    <xf numFmtId="0" fontId="19" fillId="33" borderId="10" xfId="0" applyFont="1" applyFill="1" applyBorder="1"/>
    <xf numFmtId="0" fontId="19" fillId="0" borderId="10" xfId="0" applyFont="1" applyFill="1" applyBorder="1"/>
    <xf numFmtId="0" fontId="19" fillId="33" borderId="12" xfId="0" applyFont="1" applyFill="1" applyBorder="1" applyAlignment="1">
      <alignment horizontal="left"/>
    </xf>
    <xf numFmtId="0" fontId="19" fillId="33" borderId="12" xfId="0" applyFont="1" applyFill="1" applyBorder="1"/>
    <xf numFmtId="0" fontId="19" fillId="34" borderId="11" xfId="0" applyFont="1" applyFill="1" applyBorder="1" applyAlignment="1">
      <alignment horizontal="left"/>
    </xf>
    <xf numFmtId="0" fontId="19" fillId="34" borderId="11" xfId="0" applyFont="1" applyFill="1" applyBorder="1"/>
    <xf numFmtId="0" fontId="19" fillId="33" borderId="11" xfId="0" applyFont="1" applyFill="1" applyBorder="1" applyAlignment="1">
      <alignment horizontal="left"/>
    </xf>
    <xf numFmtId="0" fontId="19" fillId="33" borderId="11" xfId="0" applyFont="1" applyFill="1" applyBorder="1"/>
    <xf numFmtId="0" fontId="19" fillId="34" borderId="10" xfId="0" applyFont="1" applyFill="1" applyBorder="1" applyAlignment="1">
      <alignment horizontal="center"/>
    </xf>
    <xf numFmtId="0" fontId="19" fillId="34" borderId="11" xfId="0" applyFont="1" applyFill="1" applyBorder="1" applyAlignment="1">
      <alignment horizontal="center"/>
    </xf>
    <xf numFmtId="0" fontId="19" fillId="33" borderId="12" xfId="0" applyFont="1" applyFill="1" applyBorder="1" applyAlignment="1">
      <alignment horizontal="center"/>
    </xf>
    <xf numFmtId="0" fontId="19" fillId="33" borderId="10" xfId="0" applyFont="1" applyFill="1" applyBorder="1" applyAlignment="1">
      <alignment horizontal="center"/>
    </xf>
    <xf numFmtId="0" fontId="19" fillId="33" borderId="11" xfId="0" applyFont="1" applyFill="1" applyBorder="1" applyAlignment="1">
      <alignment horizontal="center"/>
    </xf>
    <xf numFmtId="0" fontId="0" fillId="0" borderId="0" xfId="0" applyAlignment="1">
      <alignment horizontal="center"/>
    </xf>
    <xf numFmtId="0" fontId="20" fillId="0" borderId="10" xfId="0" applyFont="1" applyBorder="1" applyAlignment="1">
      <alignment horizontal="left" wrapText="1"/>
    </xf>
    <xf numFmtId="0" fontId="20" fillId="0" borderId="10" xfId="0" applyFont="1" applyBorder="1" applyAlignment="1">
      <alignment horizontal="center" wrapText="1"/>
    </xf>
    <xf numFmtId="0" fontId="21" fillId="0" borderId="0" xfId="0" applyFont="1" applyAlignment="1">
      <alignment wrapText="1"/>
    </xf>
    <xf numFmtId="0" fontId="16" fillId="0" borderId="10" xfId="0" applyFont="1" applyBorder="1" applyAlignment="1">
      <alignment horizontal="left" wrapText="1"/>
    </xf>
    <xf numFmtId="0" fontId="18" fillId="34" borderId="10" xfId="0" applyFont="1" applyFill="1" applyBorder="1"/>
    <xf numFmtId="0" fontId="18" fillId="34" borderId="11" xfId="0" applyFont="1" applyFill="1" applyBorder="1"/>
    <xf numFmtId="0" fontId="18" fillId="33" borderId="12" xfId="0" applyFont="1" applyFill="1" applyBorder="1"/>
    <xf numFmtId="0" fontId="18" fillId="33" borderId="10" xfId="0" applyFont="1" applyFill="1" applyBorder="1"/>
    <xf numFmtId="0" fontId="18" fillId="33" borderId="11" xfId="0" applyFont="1" applyFill="1" applyBorder="1"/>
    <xf numFmtId="0" fontId="18" fillId="0" borderId="10" xfId="0" applyFont="1" applyFill="1" applyBorder="1"/>
    <xf numFmtId="0" fontId="19" fillId="35" borderId="10" xfId="0" applyFont="1" applyFill="1" applyBorder="1" applyAlignment="1">
      <alignment horizontal="center"/>
    </xf>
    <xf numFmtId="0" fontId="19" fillId="36" borderId="10" xfId="0" applyFont="1" applyFill="1" applyBorder="1" applyAlignment="1">
      <alignment horizontal="center"/>
    </xf>
    <xf numFmtId="0" fontId="22" fillId="36" borderId="10" xfId="0" applyFont="1" applyFill="1" applyBorder="1" applyAlignment="1">
      <alignment horizontal="center"/>
    </xf>
    <xf numFmtId="0" fontId="22" fillId="36" borderId="11" xfId="0" applyFont="1" applyFill="1" applyBorder="1" applyAlignment="1">
      <alignment horizontal="center"/>
    </xf>
    <xf numFmtId="0" fontId="22" fillId="36" borderId="12" xfId="0" applyFont="1" applyFill="1" applyBorder="1" applyAlignment="1">
      <alignment horizontal="center"/>
    </xf>
    <xf numFmtId="0" fontId="19" fillId="34" borderId="12" xfId="0" applyFont="1" applyFill="1" applyBorder="1" applyAlignment="1">
      <alignment horizontal="center"/>
    </xf>
    <xf numFmtId="0" fontId="20" fillId="0" borderId="12" xfId="0" applyFont="1" applyBorder="1" applyAlignment="1">
      <alignment horizontal="center" wrapText="1"/>
    </xf>
    <xf numFmtId="0" fontId="19" fillId="35" borderId="11" xfId="0" applyFont="1" applyFill="1" applyBorder="1" applyAlignment="1">
      <alignment horizontal="center"/>
    </xf>
    <xf numFmtId="0" fontId="19" fillId="34" borderId="12" xfId="0" applyFont="1" applyFill="1" applyBorder="1" applyAlignment="1">
      <alignment horizontal="left"/>
    </xf>
    <xf numFmtId="0" fontId="18" fillId="34" borderId="12" xfId="0" applyFont="1" applyFill="1" applyBorder="1"/>
    <xf numFmtId="0" fontId="19" fillId="35" borderId="12" xfId="0" applyFont="1" applyFill="1" applyBorder="1" applyAlignment="1">
      <alignment horizontal="center"/>
    </xf>
    <xf numFmtId="0" fontId="19" fillId="34" borderId="12" xfId="0" applyFont="1" applyFill="1" applyBorder="1"/>
    <xf numFmtId="0" fontId="20" fillId="0" borderId="11" xfId="0" applyFont="1" applyBorder="1" applyAlignment="1">
      <alignment horizontal="left" wrapText="1"/>
    </xf>
    <xf numFmtId="0" fontId="16" fillId="0" borderId="11" xfId="0" applyFont="1" applyBorder="1" applyAlignment="1">
      <alignment horizontal="left" wrapText="1"/>
    </xf>
    <xf numFmtId="0" fontId="20" fillId="0" borderId="11" xfId="0" applyFont="1" applyBorder="1" applyAlignment="1">
      <alignment horizontal="center" wrapText="1"/>
    </xf>
    <xf numFmtId="0" fontId="18" fillId="35" borderId="0" xfId="0" applyFont="1" applyFill="1"/>
    <xf numFmtId="0" fontId="0" fillId="35" borderId="0" xfId="0" applyFill="1" applyAlignment="1">
      <alignment horizontal="center"/>
    </xf>
    <xf numFmtId="0" fontId="0" fillId="35" borderId="0" xfId="0" applyFill="1"/>
    <xf numFmtId="0" fontId="0" fillId="35" borderId="0" xfId="0" applyFont="1" applyFill="1"/>
    <xf numFmtId="0" fontId="26" fillId="37" borderId="12" xfId="0" applyFont="1" applyFill="1" applyBorder="1" applyAlignment="1" applyProtection="1">
      <alignment horizontal="center"/>
      <protection locked="0"/>
    </xf>
    <xf numFmtId="0" fontId="26" fillId="37" borderId="10" xfId="0" applyFont="1" applyFill="1" applyBorder="1" applyAlignment="1" applyProtection="1">
      <alignment horizontal="center"/>
      <protection locked="0"/>
    </xf>
    <xf numFmtId="0" fontId="24" fillId="37" borderId="12" xfId="0" applyFont="1" applyFill="1" applyBorder="1" applyAlignment="1" applyProtection="1">
      <alignment horizontal="center"/>
      <protection locked="0"/>
    </xf>
    <xf numFmtId="0" fontId="24" fillId="37" borderId="10" xfId="0" applyFont="1" applyFill="1" applyBorder="1" applyAlignment="1" applyProtection="1">
      <alignment horizontal="center"/>
      <protection locked="0"/>
    </xf>
    <xf numFmtId="0" fontId="17" fillId="0" borderId="0" xfId="0" applyFont="1"/>
    <xf numFmtId="0" fontId="0" fillId="35" borderId="0" xfId="0" applyFont="1" applyFill="1" applyAlignment="1">
      <alignment horizontal="center"/>
    </xf>
    <xf numFmtId="0" fontId="0" fillId="35" borderId="0" xfId="0" applyFill="1" applyProtection="1"/>
    <xf numFmtId="0" fontId="18" fillId="35" borderId="0" xfId="0" applyFont="1" applyFill="1" applyAlignment="1" applyProtection="1">
      <alignment horizontal="center"/>
    </xf>
    <xf numFmtId="0" fontId="18" fillId="35" borderId="0" xfId="0" applyFont="1" applyFill="1" applyProtection="1"/>
    <xf numFmtId="0" fontId="0" fillId="35" borderId="0" xfId="0" applyFill="1" applyAlignment="1" applyProtection="1">
      <alignment horizontal="center"/>
    </xf>
    <xf numFmtId="0" fontId="0" fillId="0" borderId="0" xfId="0" applyProtection="1"/>
    <xf numFmtId="0" fontId="17" fillId="35" borderId="0" xfId="0" applyFont="1" applyFill="1" applyProtection="1"/>
    <xf numFmtId="0" fontId="21" fillId="35" borderId="0" xfId="0" applyFont="1" applyFill="1" applyAlignment="1" applyProtection="1">
      <alignment wrapText="1"/>
    </xf>
    <xf numFmtId="0" fontId="25" fillId="0" borderId="12" xfId="0" applyFont="1" applyFill="1" applyBorder="1" applyProtection="1"/>
    <xf numFmtId="0" fontId="27" fillId="0" borderId="12" xfId="0" applyFont="1" applyFill="1" applyBorder="1" applyProtection="1"/>
    <xf numFmtId="0" fontId="25" fillId="0" borderId="10" xfId="0" applyFont="1" applyFill="1" applyBorder="1" applyProtection="1"/>
    <xf numFmtId="0" fontId="27" fillId="0" borderId="10" xfId="0" applyFont="1" applyFill="1" applyBorder="1" applyProtection="1"/>
    <xf numFmtId="0" fontId="17" fillId="35" borderId="0" xfId="0" applyFont="1" applyFill="1" applyAlignment="1" applyProtection="1">
      <alignment horizontal="left"/>
    </xf>
    <xf numFmtId="0" fontId="39" fillId="37" borderId="15" xfId="0" applyFont="1" applyFill="1" applyBorder="1" applyProtection="1"/>
    <xf numFmtId="0" fontId="39" fillId="37" borderId="20" xfId="0" applyFont="1" applyFill="1" applyBorder="1" applyProtection="1"/>
    <xf numFmtId="0" fontId="31" fillId="38" borderId="19" xfId="0" applyFont="1" applyFill="1" applyBorder="1" applyAlignment="1" applyProtection="1">
      <alignment vertical="center"/>
    </xf>
    <xf numFmtId="0" fontId="0" fillId="0" borderId="0" xfId="0" applyAlignment="1" applyProtection="1">
      <alignment horizontal="center"/>
    </xf>
    <xf numFmtId="0" fontId="19" fillId="0" borderId="23" xfId="0" applyFont="1" applyFill="1" applyBorder="1" applyAlignment="1">
      <alignment horizontal="left"/>
    </xf>
    <xf numFmtId="0" fontId="18" fillId="0" borderId="24" xfId="0" applyFont="1" applyFill="1" applyBorder="1"/>
    <xf numFmtId="0" fontId="19" fillId="33" borderId="24" xfId="0" applyFont="1" applyFill="1" applyBorder="1" applyAlignment="1">
      <alignment horizontal="center"/>
    </xf>
    <xf numFmtId="0" fontId="19" fillId="34" borderId="24" xfId="0" applyFont="1" applyFill="1" applyBorder="1" applyAlignment="1">
      <alignment horizontal="center"/>
    </xf>
    <xf numFmtId="0" fontId="19" fillId="0" borderId="24" xfId="0" applyFont="1" applyFill="1" applyBorder="1"/>
    <xf numFmtId="0" fontId="19" fillId="0" borderId="25" xfId="0" applyFont="1" applyFill="1" applyBorder="1" applyAlignment="1">
      <alignment horizontal="left"/>
    </xf>
    <xf numFmtId="0" fontId="19" fillId="0" borderId="26" xfId="0" applyFont="1" applyFill="1" applyBorder="1" applyAlignment="1">
      <alignment horizontal="left"/>
    </xf>
    <xf numFmtId="0" fontId="18" fillId="0" borderId="11" xfId="0" applyFont="1" applyFill="1" applyBorder="1"/>
    <xf numFmtId="0" fontId="19" fillId="0" borderId="11" xfId="0" applyFont="1" applyFill="1" applyBorder="1"/>
    <xf numFmtId="0" fontId="0" fillId="0" borderId="0" xfId="0" applyAlignment="1">
      <alignment vertical="center"/>
    </xf>
    <xf numFmtId="0" fontId="42" fillId="0" borderId="0" xfId="0" applyFont="1" applyAlignment="1">
      <alignment vertical="center"/>
    </xf>
    <xf numFmtId="0" fontId="43" fillId="0" borderId="0" xfId="0" applyFont="1" applyAlignment="1">
      <alignment vertical="center"/>
    </xf>
    <xf numFmtId="0" fontId="32" fillId="0" borderId="0" xfId="0" applyFont="1" applyAlignment="1">
      <alignment horizontal="left" vertical="center" indent="5"/>
    </xf>
    <xf numFmtId="0" fontId="0" fillId="0" borderId="0" xfId="0" applyAlignment="1">
      <alignment horizontal="left" vertical="center" indent="5"/>
    </xf>
    <xf numFmtId="0" fontId="43" fillId="0" borderId="0" xfId="0" applyFont="1" applyAlignment="1">
      <alignment horizontal="left" vertical="center" indent="5"/>
    </xf>
    <xf numFmtId="0" fontId="40" fillId="38" borderId="15" xfId="0" applyFont="1" applyFill="1" applyBorder="1" applyAlignment="1" applyProtection="1"/>
    <xf numFmtId="0" fontId="41" fillId="38" borderId="15" xfId="0" applyFont="1" applyFill="1" applyBorder="1" applyAlignment="1" applyProtection="1">
      <alignment vertical="center"/>
    </xf>
    <xf numFmtId="0" fontId="16" fillId="38" borderId="16" xfId="0" applyFont="1" applyFill="1" applyBorder="1" applyAlignment="1" applyProtection="1"/>
    <xf numFmtId="0" fontId="16" fillId="38" borderId="17" xfId="0" applyFont="1" applyFill="1" applyBorder="1" applyAlignment="1" applyProtection="1"/>
    <xf numFmtId="0" fontId="33" fillId="38" borderId="17" xfId="0" applyFont="1" applyFill="1" applyBorder="1" applyAlignment="1">
      <alignment horizontal="center"/>
    </xf>
    <xf numFmtId="164" fontId="41" fillId="38" borderId="17" xfId="0" applyNumberFormat="1" applyFont="1" applyFill="1" applyBorder="1" applyAlignment="1" applyProtection="1">
      <alignment horizontal="center" vertical="center"/>
    </xf>
    <xf numFmtId="164" fontId="41" fillId="38" borderId="0" xfId="0" applyNumberFormat="1" applyFont="1" applyFill="1" applyBorder="1" applyAlignment="1" applyProtection="1">
      <alignment horizontal="center" vertical="center"/>
    </xf>
    <xf numFmtId="164" fontId="41" fillId="38" borderId="15" xfId="0" applyNumberFormat="1" applyFont="1" applyFill="1" applyBorder="1" applyAlignment="1" applyProtection="1">
      <alignment horizontal="center" vertical="center"/>
    </xf>
    <xf numFmtId="0" fontId="37" fillId="38" borderId="16" xfId="0" applyFont="1" applyFill="1" applyBorder="1" applyAlignment="1" applyProtection="1">
      <alignment horizontal="center" vertical="center"/>
    </xf>
    <xf numFmtId="0" fontId="37" fillId="38" borderId="17" xfId="0" applyFont="1" applyFill="1" applyBorder="1" applyAlignment="1" applyProtection="1">
      <alignment horizontal="center" vertical="center"/>
    </xf>
    <xf numFmtId="0" fontId="37" fillId="38" borderId="21" xfId="0" applyFont="1" applyFill="1" applyBorder="1" applyAlignment="1" applyProtection="1">
      <alignment horizontal="center" vertical="center"/>
    </xf>
    <xf numFmtId="0" fontId="37" fillId="38" borderId="0" xfId="0" applyFont="1" applyFill="1" applyBorder="1" applyAlignment="1" applyProtection="1">
      <alignment horizontal="center" vertical="center"/>
    </xf>
    <xf numFmtId="0" fontId="37" fillId="38" borderId="19" xfId="0" applyFont="1" applyFill="1" applyBorder="1" applyAlignment="1" applyProtection="1">
      <alignment horizontal="center" vertical="center"/>
    </xf>
    <xf numFmtId="0" fontId="37" fillId="38" borderId="15" xfId="0" applyFont="1" applyFill="1" applyBorder="1" applyAlignment="1" applyProtection="1">
      <alignment horizontal="center" vertical="center"/>
    </xf>
    <xf numFmtId="0" fontId="18" fillId="35" borderId="16" xfId="0" applyFont="1" applyFill="1" applyBorder="1" applyAlignment="1" applyProtection="1">
      <alignment horizontal="center" vertical="center" wrapText="1"/>
    </xf>
    <xf numFmtId="0" fontId="18" fillId="35" borderId="21" xfId="0" applyFont="1" applyFill="1" applyBorder="1" applyAlignment="1" applyProtection="1">
      <alignment horizontal="center" vertical="center" wrapText="1"/>
    </xf>
    <xf numFmtId="0" fontId="29" fillId="37" borderId="17" xfId="0" applyFont="1" applyFill="1" applyBorder="1" applyAlignment="1" applyProtection="1">
      <alignment horizontal="center" vertical="center" wrapText="1"/>
      <protection locked="0"/>
    </xf>
    <xf numFmtId="0" fontId="29" fillId="37" borderId="18" xfId="0" applyFont="1" applyFill="1" applyBorder="1" applyAlignment="1" applyProtection="1">
      <alignment horizontal="center" vertical="center" wrapText="1"/>
      <protection locked="0"/>
    </xf>
    <xf numFmtId="0" fontId="29" fillId="37" borderId="0" xfId="0" applyFont="1" applyFill="1" applyBorder="1" applyAlignment="1" applyProtection="1">
      <alignment horizontal="center" vertical="center" wrapText="1"/>
      <protection locked="0"/>
    </xf>
    <xf numFmtId="0" fontId="29" fillId="37" borderId="22" xfId="0" applyFont="1" applyFill="1" applyBorder="1" applyAlignment="1" applyProtection="1">
      <alignment horizontal="center" vertical="center" wrapText="1"/>
      <protection locked="0"/>
    </xf>
    <xf numFmtId="0" fontId="35" fillId="38" borderId="21" xfId="0" applyFont="1" applyFill="1" applyBorder="1" applyAlignment="1" applyProtection="1">
      <alignment horizontal="left" vertical="center" wrapText="1"/>
    </xf>
    <xf numFmtId="0" fontId="35" fillId="38" borderId="0" xfId="0" applyFont="1" applyFill="1" applyBorder="1" applyAlignment="1" applyProtection="1">
      <alignment horizontal="left" vertical="center" wrapText="1"/>
    </xf>
    <xf numFmtId="0" fontId="35" fillId="38" borderId="22" xfId="0" applyFont="1" applyFill="1" applyBorder="1" applyAlignment="1" applyProtection="1">
      <alignment horizontal="left" vertical="center" wrapText="1"/>
    </xf>
    <xf numFmtId="0" fontId="35" fillId="38" borderId="19" xfId="0" applyFont="1" applyFill="1" applyBorder="1" applyAlignment="1" applyProtection="1">
      <alignment horizontal="left" vertical="center" wrapText="1"/>
    </xf>
    <xf numFmtId="0" fontId="35" fillId="38" borderId="15" xfId="0" applyFont="1" applyFill="1" applyBorder="1" applyAlignment="1" applyProtection="1">
      <alignment horizontal="left" vertical="center" wrapText="1"/>
    </xf>
    <xf numFmtId="0" fontId="35" fillId="38" borderId="20" xfId="0" applyFont="1" applyFill="1" applyBorder="1" applyAlignment="1" applyProtection="1">
      <alignment horizontal="left" vertical="center" wrapText="1"/>
    </xf>
    <xf numFmtId="0" fontId="35" fillId="38" borderId="16" xfId="0" applyFont="1" applyFill="1" applyBorder="1" applyAlignment="1" applyProtection="1">
      <alignment horizontal="left" wrapText="1"/>
    </xf>
    <xf numFmtId="0" fontId="35" fillId="38" borderId="17" xfId="0" applyFont="1" applyFill="1" applyBorder="1" applyAlignment="1" applyProtection="1">
      <alignment horizontal="left" wrapText="1"/>
    </xf>
    <xf numFmtId="0" fontId="35" fillId="38" borderId="18" xfId="0" applyFont="1" applyFill="1" applyBorder="1" applyAlignment="1" applyProtection="1">
      <alignment horizontal="left" wrapText="1"/>
    </xf>
    <xf numFmtId="0" fontId="36" fillId="37" borderId="18" xfId="0" applyFont="1" applyFill="1" applyBorder="1" applyAlignment="1" applyProtection="1">
      <alignment horizontal="center" vertical="center" wrapText="1"/>
      <protection locked="0"/>
    </xf>
    <xf numFmtId="0" fontId="36" fillId="37" borderId="22" xfId="0" applyFont="1" applyFill="1" applyBorder="1" applyAlignment="1" applyProtection="1">
      <alignment horizontal="center" vertical="center" wrapText="1"/>
      <protection locked="0"/>
    </xf>
    <xf numFmtId="0" fontId="36" fillId="37" borderId="20" xfId="0" applyFont="1" applyFill="1" applyBorder="1" applyAlignment="1" applyProtection="1">
      <alignment horizontal="center" vertical="center" wrapText="1"/>
      <protection locked="0"/>
    </xf>
    <xf numFmtId="0" fontId="29" fillId="35" borderId="16" xfId="0" applyFont="1" applyFill="1" applyBorder="1" applyAlignment="1" applyProtection="1">
      <alignment horizontal="center" vertical="center" wrapText="1"/>
    </xf>
    <xf numFmtId="0" fontId="29" fillId="35" borderId="17" xfId="0" applyFont="1" applyFill="1" applyBorder="1" applyAlignment="1" applyProtection="1">
      <alignment horizontal="center" vertical="center" wrapText="1"/>
    </xf>
    <xf numFmtId="0" fontId="29" fillId="35" borderId="21" xfId="0" applyFont="1" applyFill="1" applyBorder="1" applyAlignment="1" applyProtection="1">
      <alignment horizontal="center" vertical="center" wrapText="1"/>
    </xf>
    <xf numFmtId="0" fontId="29" fillId="35" borderId="0" xfId="0" applyFont="1" applyFill="1" applyBorder="1" applyAlignment="1" applyProtection="1">
      <alignment horizontal="center" vertical="center" wrapText="1"/>
    </xf>
    <xf numFmtId="0" fontId="29" fillId="35" borderId="19" xfId="0" applyFont="1" applyFill="1" applyBorder="1" applyAlignment="1" applyProtection="1">
      <alignment horizontal="center" vertical="center" wrapText="1"/>
    </xf>
    <xf numFmtId="0" fontId="29" fillId="35" borderId="15" xfId="0" applyFont="1" applyFill="1" applyBorder="1" applyAlignment="1" applyProtection="1">
      <alignment horizontal="center" vertical="center" wrapText="1"/>
    </xf>
    <xf numFmtId="0" fontId="38" fillId="38" borderId="16" xfId="0" applyFont="1" applyFill="1" applyBorder="1" applyAlignment="1" applyProtection="1">
      <alignment horizontal="center" vertical="center" wrapText="1"/>
    </xf>
    <xf numFmtId="0" fontId="38" fillId="38" borderId="17" xfId="0" applyFont="1" applyFill="1" applyBorder="1" applyAlignment="1" applyProtection="1">
      <alignment horizontal="center" vertical="center" wrapText="1"/>
    </xf>
    <xf numFmtId="0" fontId="38" fillId="38" borderId="18" xfId="0" applyFont="1" applyFill="1" applyBorder="1" applyAlignment="1" applyProtection="1">
      <alignment horizontal="center" vertical="center" wrapText="1"/>
    </xf>
    <xf numFmtId="0" fontId="38" fillId="38" borderId="21" xfId="0" applyFont="1" applyFill="1" applyBorder="1" applyAlignment="1" applyProtection="1">
      <alignment horizontal="center" vertical="center" wrapText="1"/>
    </xf>
    <xf numFmtId="0" fontId="38" fillId="38" borderId="0" xfId="0" applyFont="1" applyFill="1" applyBorder="1" applyAlignment="1" applyProtection="1">
      <alignment horizontal="center" vertical="center" wrapText="1"/>
    </xf>
    <xf numFmtId="0" fontId="38" fillId="38" borderId="22" xfId="0" applyFont="1" applyFill="1" applyBorder="1" applyAlignment="1" applyProtection="1">
      <alignment horizontal="center" vertical="center" wrapText="1"/>
    </xf>
    <xf numFmtId="0" fontId="38" fillId="38" borderId="19" xfId="0" applyFont="1" applyFill="1" applyBorder="1" applyAlignment="1" applyProtection="1">
      <alignment horizontal="center" vertical="center" wrapText="1"/>
    </xf>
    <xf numFmtId="0" fontId="38" fillId="38" borderId="15" xfId="0" applyFont="1" applyFill="1" applyBorder="1" applyAlignment="1" applyProtection="1">
      <alignment horizontal="center" vertical="center" wrapText="1"/>
    </xf>
    <xf numFmtId="0" fontId="38" fillId="38" borderId="20" xfId="0" applyFont="1" applyFill="1" applyBorder="1" applyAlignment="1" applyProtection="1">
      <alignment horizontal="center" vertical="center" wrapText="1"/>
    </xf>
    <xf numFmtId="0" fontId="49" fillId="0" borderId="13" xfId="0" applyFont="1" applyBorder="1" applyAlignment="1" applyProtection="1">
      <alignment horizontal="center" wrapText="1"/>
    </xf>
    <xf numFmtId="0" fontId="49" fillId="0" borderId="12" xfId="0" applyFont="1" applyBorder="1" applyAlignment="1" applyProtection="1">
      <alignment horizontal="center" wrapText="1"/>
    </xf>
    <xf numFmtId="0" fontId="47" fillId="0" borderId="14" xfId="0" applyFont="1" applyFill="1" applyBorder="1" applyAlignment="1" applyProtection="1">
      <alignment horizontal="center" wrapText="1"/>
    </xf>
    <xf numFmtId="0" fontId="47" fillId="0" borderId="12" xfId="0" applyFont="1" applyFill="1" applyBorder="1" applyAlignment="1" applyProtection="1">
      <alignment horizontal="center" wrapText="1"/>
    </xf>
    <xf numFmtId="0" fontId="50" fillId="0" borderId="13" xfId="0" applyFont="1" applyBorder="1" applyAlignment="1" applyProtection="1">
      <alignment horizontal="center" wrapText="1"/>
    </xf>
    <xf numFmtId="0" fontId="50" fillId="0" borderId="12" xfId="0" applyFont="1" applyBorder="1" applyAlignment="1" applyProtection="1">
      <alignment horizontal="center" wrapText="1"/>
    </xf>
    <xf numFmtId="0" fontId="32" fillId="35" borderId="0" xfId="0" applyFont="1" applyFill="1" applyAlignment="1" applyProtection="1">
      <alignment horizontal="left" vertical="center" wrapText="1"/>
    </xf>
    <xf numFmtId="0" fontId="46" fillId="35" borderId="0" xfId="0" applyFont="1" applyFill="1" applyAlignment="1" applyProtection="1">
      <alignment horizontal="center"/>
    </xf>
    <xf numFmtId="0" fontId="48" fillId="0" borderId="13" xfId="0" applyFont="1" applyBorder="1" applyAlignment="1" applyProtection="1">
      <alignment horizontal="center" wrapText="1"/>
    </xf>
    <xf numFmtId="0" fontId="48" fillId="0" borderId="12" xfId="0" applyFont="1" applyBorder="1" applyAlignment="1" applyProtection="1">
      <alignment horizontal="center" wrapText="1"/>
    </xf>
    <xf numFmtId="0" fontId="16" fillId="35" borderId="0" xfId="0" applyFont="1" applyFill="1" applyAlignment="1" applyProtection="1">
      <alignment horizontal="left" vertical="center" wrapText="1"/>
    </xf>
    <xf numFmtId="0" fontId="28" fillId="35" borderId="16" xfId="0" applyFont="1" applyFill="1" applyBorder="1" applyAlignment="1" applyProtection="1">
      <alignment horizontal="center" vertical="center" wrapText="1"/>
    </xf>
    <xf numFmtId="0" fontId="28" fillId="35" borderId="17" xfId="0" applyFont="1" applyFill="1" applyBorder="1" applyAlignment="1" applyProtection="1">
      <alignment horizontal="center" vertical="center" wrapText="1"/>
    </xf>
    <xf numFmtId="0" fontId="28" fillId="35" borderId="21" xfId="0" applyFont="1" applyFill="1" applyBorder="1" applyAlignment="1" applyProtection="1">
      <alignment horizontal="center" vertical="center" wrapText="1"/>
    </xf>
    <xf numFmtId="0" fontId="28" fillId="35" borderId="0" xfId="0" applyFont="1" applyFill="1" applyBorder="1" applyAlignment="1" applyProtection="1">
      <alignment horizontal="center" vertical="center" wrapText="1"/>
    </xf>
    <xf numFmtId="0" fontId="28" fillId="35" borderId="19" xfId="0" applyFont="1" applyFill="1" applyBorder="1" applyAlignment="1" applyProtection="1">
      <alignment horizontal="center" vertical="center" wrapText="1"/>
    </xf>
    <xf numFmtId="0" fontId="28" fillId="35" borderId="15" xfId="0" applyFont="1" applyFill="1" applyBorder="1" applyAlignment="1" applyProtection="1">
      <alignment horizontal="center" vertical="center" wrapText="1"/>
    </xf>
    <xf numFmtId="0" fontId="34" fillId="37" borderId="17" xfId="0" applyFont="1" applyFill="1" applyBorder="1" applyAlignment="1" applyProtection="1">
      <alignment horizontal="center"/>
      <protection locked="0"/>
    </xf>
    <xf numFmtId="0" fontId="34" fillId="37" borderId="18" xfId="0" applyFont="1" applyFill="1" applyBorder="1" applyAlignment="1" applyProtection="1">
      <alignment horizontal="center"/>
      <protection locked="0"/>
    </xf>
    <xf numFmtId="0" fontId="34" fillId="37" borderId="0" xfId="0" applyFont="1" applyFill="1" applyBorder="1" applyAlignment="1" applyProtection="1">
      <alignment horizontal="center"/>
      <protection locked="0"/>
    </xf>
    <xf numFmtId="0" fontId="34" fillId="37" borderId="22" xfId="0" applyFont="1" applyFill="1" applyBorder="1" applyAlignment="1" applyProtection="1">
      <alignment horizontal="center"/>
      <protection locked="0"/>
    </xf>
    <xf numFmtId="0" fontId="21" fillId="35" borderId="0" xfId="0" applyFont="1" applyFill="1" applyAlignment="1" applyProtection="1">
      <alignment horizontal="center"/>
    </xf>
    <xf numFmtId="0" fontId="18" fillId="35" borderId="0" xfId="0" applyFont="1" applyFill="1" applyAlignment="1" applyProtection="1">
      <alignment horizontal="center"/>
    </xf>
    <xf numFmtId="0" fontId="29" fillId="35" borderId="0" xfId="0" applyFont="1" applyFill="1" applyAlignment="1" applyProtection="1">
      <alignment horizontal="center" wrapText="1"/>
    </xf>
    <xf numFmtId="0" fontId="51" fillId="0" borderId="15" xfId="0" applyFont="1" applyBorder="1" applyAlignment="1">
      <alignment horizontal="center" vertical="center" wrapText="1"/>
    </xf>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Commentaire" xfId="15" builtinId="10" customBuiltin="1"/>
    <cellStyle name="Entrée" xfId="9" builtinId="20" customBuiltin="1"/>
    <cellStyle name="Insatisfaisant" xfId="7" builtinId="27" customBuiltin="1"/>
    <cellStyle name="Neutre" xfId="8" builtinId="28" customBuiltin="1"/>
    <cellStyle name="Normal" xfId="0" builtinId="0"/>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colors>
    <mruColors>
      <color rgb="FF0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0</xdr:col>
      <xdr:colOff>1508127</xdr:colOff>
      <xdr:row>23</xdr:row>
      <xdr:rowOff>109145</xdr:rowOff>
    </xdr:from>
    <xdr:to>
      <xdr:col>4</xdr:col>
      <xdr:colOff>257969</xdr:colOff>
      <xdr:row>25</xdr:row>
      <xdr:rowOff>45188</xdr:rowOff>
    </xdr:to>
    <xdr:pic>
      <xdr:nvPicPr>
        <xdr:cNvPr id="4" name="Image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508127" y="4137426"/>
          <a:ext cx="4107655" cy="2733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436562</xdr:colOff>
      <xdr:row>0</xdr:row>
      <xdr:rowOff>39687</xdr:rowOff>
    </xdr:from>
    <xdr:to>
      <xdr:col>5</xdr:col>
      <xdr:colOff>1211897</xdr:colOff>
      <xdr:row>4</xdr:row>
      <xdr:rowOff>35956</xdr:rowOff>
    </xdr:to>
    <xdr:pic>
      <xdr:nvPicPr>
        <xdr:cNvPr id="5" name="Image 4"/>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36953" y="39687"/>
          <a:ext cx="775335" cy="819785"/>
        </a:xfrm>
        <a:prstGeom prst="rect">
          <a:avLst/>
        </a:prstGeom>
      </xdr:spPr>
    </xdr:pic>
    <xdr:clientData/>
  </xdr:twoCellAnchor>
  <xdr:twoCellAnchor editAs="oneCell">
    <xdr:from>
      <xdr:col>1</xdr:col>
      <xdr:colOff>885825</xdr:colOff>
      <xdr:row>43</xdr:row>
      <xdr:rowOff>95249</xdr:rowOff>
    </xdr:from>
    <xdr:to>
      <xdr:col>3</xdr:col>
      <xdr:colOff>1276350</xdr:colOff>
      <xdr:row>58</xdr:row>
      <xdr:rowOff>162350</xdr:rowOff>
    </xdr:to>
    <xdr:pic>
      <xdr:nvPicPr>
        <xdr:cNvPr id="10" name="Image 9"/>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819400" y="7610474"/>
          <a:ext cx="2000250" cy="2648376"/>
        </a:xfrm>
        <a:prstGeom prst="rect">
          <a:avLst/>
        </a:prstGeom>
      </xdr:spPr>
    </xdr:pic>
    <xdr:clientData/>
  </xdr:twoCellAnchor>
  <xdr:twoCellAnchor>
    <xdr:from>
      <xdr:col>0</xdr:col>
      <xdr:colOff>228599</xdr:colOff>
      <xdr:row>42</xdr:row>
      <xdr:rowOff>152400</xdr:rowOff>
    </xdr:from>
    <xdr:to>
      <xdr:col>1</xdr:col>
      <xdr:colOff>942975</xdr:colOff>
      <xdr:row>46</xdr:row>
      <xdr:rowOff>57150</xdr:rowOff>
    </xdr:to>
    <xdr:sp macro="" textlink="">
      <xdr:nvSpPr>
        <xdr:cNvPr id="12" name="ZoneTexte 11"/>
        <xdr:cNvSpPr txBox="1"/>
      </xdr:nvSpPr>
      <xdr:spPr>
        <a:xfrm>
          <a:off x="228599" y="7496175"/>
          <a:ext cx="2647951" cy="5905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fr-FR" sz="1300" b="1" u="sng"/>
            <a:t>Ratio</a:t>
          </a:r>
          <a:r>
            <a:rPr lang="fr-FR" sz="1300" b="1" u="sng" baseline="0"/>
            <a:t> IFA pour la z</a:t>
          </a:r>
          <a:r>
            <a:rPr lang="fr-FR" sz="1300" b="1" u="sng"/>
            <a:t>one sous influences atlantiques</a:t>
          </a:r>
        </a:p>
      </xdr:txBody>
    </xdr:sp>
    <xdr:clientData/>
  </xdr:twoCellAnchor>
  <xdr:twoCellAnchor>
    <xdr:from>
      <xdr:col>3</xdr:col>
      <xdr:colOff>1390650</xdr:colOff>
      <xdr:row>42</xdr:row>
      <xdr:rowOff>142874</xdr:rowOff>
    </xdr:from>
    <xdr:to>
      <xdr:col>5</xdr:col>
      <xdr:colOff>1295401</xdr:colOff>
      <xdr:row>46</xdr:row>
      <xdr:rowOff>19050</xdr:rowOff>
    </xdr:to>
    <xdr:sp macro="" textlink="">
      <xdr:nvSpPr>
        <xdr:cNvPr id="13" name="ZoneTexte 12"/>
        <xdr:cNvSpPr txBox="1"/>
      </xdr:nvSpPr>
      <xdr:spPr>
        <a:xfrm>
          <a:off x="4933950" y="7486649"/>
          <a:ext cx="2657476" cy="5619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fr-FR" sz="1300" b="1" u="sng"/>
            <a:t>Ratio</a:t>
          </a:r>
          <a:r>
            <a:rPr lang="fr-FR" sz="1300" b="1" u="sng" baseline="0"/>
            <a:t> IFA pour la z</a:t>
          </a:r>
          <a:r>
            <a:rPr lang="fr-FR" sz="1300" b="1" u="sng"/>
            <a:t>one sous influences continentales</a:t>
          </a:r>
        </a:p>
      </xdr:txBody>
    </xdr:sp>
    <xdr:clientData/>
  </xdr:twoCellAnchor>
  <xdr:twoCellAnchor>
    <xdr:from>
      <xdr:col>0</xdr:col>
      <xdr:colOff>409575</xdr:colOff>
      <xdr:row>47</xdr:row>
      <xdr:rowOff>91054</xdr:rowOff>
    </xdr:from>
    <xdr:to>
      <xdr:col>1</xdr:col>
      <xdr:colOff>708248</xdr:colOff>
      <xdr:row>58</xdr:row>
      <xdr:rowOff>145448</xdr:rowOff>
    </xdr:to>
    <xdr:grpSp>
      <xdr:nvGrpSpPr>
        <xdr:cNvPr id="14" name="Groupe 13"/>
        <xdr:cNvGrpSpPr/>
      </xdr:nvGrpSpPr>
      <xdr:grpSpPr>
        <a:xfrm>
          <a:off x="409575" y="8292079"/>
          <a:ext cx="2232248" cy="1949869"/>
          <a:chOff x="574280" y="4128647"/>
          <a:chExt cx="4464496" cy="3899737"/>
        </a:xfrm>
      </xdr:grpSpPr>
      <xdr:sp macro="" textlink="">
        <xdr:nvSpPr>
          <xdr:cNvPr id="27" name="Rectangle à coins arrondis 26"/>
          <xdr:cNvSpPr/>
        </xdr:nvSpPr>
        <xdr:spPr>
          <a:xfrm>
            <a:off x="1544882" y="4128647"/>
            <a:ext cx="144016" cy="3600400"/>
          </a:xfrm>
          <a:prstGeom prst="roundRect">
            <a:avLst/>
          </a:prstGeom>
          <a:gradFill flip="none" rotWithShape="1">
            <a:gsLst>
              <a:gs pos="0">
                <a:srgbClr val="006600"/>
              </a:gs>
              <a:gs pos="75000">
                <a:srgbClr val="006600">
                  <a:tint val="44500"/>
                  <a:satMod val="160000"/>
                </a:srgbClr>
              </a:gs>
              <a:gs pos="100000">
                <a:srgbClr val="FFC000"/>
              </a:gs>
            </a:gsLst>
            <a:lin ang="5400000" scaled="1"/>
            <a:tileRect/>
          </a:gradFill>
          <a:ln w="3175">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fr-F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fr-FR"/>
          </a:p>
        </xdr:txBody>
      </xdr:sp>
      <xdr:sp macro="" textlink="">
        <xdr:nvSpPr>
          <xdr:cNvPr id="28" name="Ellipse 27"/>
          <xdr:cNvSpPr/>
        </xdr:nvSpPr>
        <xdr:spPr>
          <a:xfrm>
            <a:off x="1436870" y="7668344"/>
            <a:ext cx="360040" cy="360040"/>
          </a:xfrm>
          <a:prstGeom prst="ellipse">
            <a:avLst/>
          </a:prstGeom>
          <a:solidFill>
            <a:srgbClr val="FFC000"/>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fr-F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fr-FR"/>
          </a:p>
        </xdr:txBody>
      </xdr:sp>
      <xdr:cxnSp macro="">
        <xdr:nvCxnSpPr>
          <xdr:cNvPr id="29" name="Connecteur droit 28"/>
          <xdr:cNvCxnSpPr/>
        </xdr:nvCxnSpPr>
        <xdr:spPr>
          <a:xfrm>
            <a:off x="1491782" y="6864950"/>
            <a:ext cx="193752" cy="0"/>
          </a:xfrm>
          <a:prstGeom prst="line">
            <a:avLst/>
          </a:prstGeom>
          <a:ln w="38100"/>
        </xdr:spPr>
        <xdr:style>
          <a:lnRef idx="1">
            <a:schemeClr val="dk1"/>
          </a:lnRef>
          <a:fillRef idx="0">
            <a:schemeClr val="dk1"/>
          </a:fillRef>
          <a:effectRef idx="0">
            <a:schemeClr val="dk1"/>
          </a:effectRef>
          <a:fontRef idx="minor">
            <a:schemeClr val="tx1"/>
          </a:fontRef>
        </xdr:style>
      </xdr:cxnSp>
      <xdr:sp macro="" textlink="">
        <xdr:nvSpPr>
          <xdr:cNvPr id="30" name="ZoneTexte 31"/>
          <xdr:cNvSpPr txBox="1"/>
        </xdr:nvSpPr>
        <xdr:spPr>
          <a:xfrm>
            <a:off x="574280" y="6680284"/>
            <a:ext cx="872676" cy="523220"/>
          </a:xfrm>
          <a:prstGeom prst="rect">
            <a:avLst/>
          </a:prstGeom>
          <a:noFill/>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r-FR" sz="1100"/>
              <a:t>0,67</a:t>
            </a:r>
          </a:p>
        </xdr:txBody>
      </xdr:sp>
      <xdr:cxnSp macro="">
        <xdr:nvCxnSpPr>
          <xdr:cNvPr id="31" name="Connecteur droit 30"/>
          <xdr:cNvCxnSpPr/>
        </xdr:nvCxnSpPr>
        <xdr:spPr>
          <a:xfrm>
            <a:off x="1491782" y="6072863"/>
            <a:ext cx="193752" cy="0"/>
          </a:xfrm>
          <a:prstGeom prst="line">
            <a:avLst/>
          </a:prstGeom>
          <a:ln w="38100"/>
        </xdr:spPr>
        <xdr:style>
          <a:lnRef idx="1">
            <a:schemeClr val="dk1"/>
          </a:lnRef>
          <a:fillRef idx="0">
            <a:schemeClr val="dk1"/>
          </a:fillRef>
          <a:effectRef idx="0">
            <a:schemeClr val="dk1"/>
          </a:effectRef>
          <a:fontRef idx="minor">
            <a:schemeClr val="tx1"/>
          </a:fontRef>
        </xdr:style>
      </xdr:cxnSp>
      <xdr:sp macro="" textlink="">
        <xdr:nvSpPr>
          <xdr:cNvPr id="32" name="ZoneTexte 33"/>
          <xdr:cNvSpPr txBox="1"/>
        </xdr:nvSpPr>
        <xdr:spPr>
          <a:xfrm>
            <a:off x="691300" y="5888196"/>
            <a:ext cx="728404" cy="523220"/>
          </a:xfrm>
          <a:prstGeom prst="rect">
            <a:avLst/>
          </a:prstGeom>
          <a:noFill/>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r-FR" sz="1100"/>
              <a:t>1,5</a:t>
            </a:r>
          </a:p>
        </xdr:txBody>
      </xdr:sp>
      <xdr:sp macro="" textlink="">
        <xdr:nvSpPr>
          <xdr:cNvPr id="33" name="ZoneTexte 34"/>
          <xdr:cNvSpPr txBox="1"/>
        </xdr:nvSpPr>
        <xdr:spPr>
          <a:xfrm>
            <a:off x="2137786" y="4634717"/>
            <a:ext cx="2900990" cy="923330"/>
          </a:xfrm>
          <a:prstGeom prst="rect">
            <a:avLst/>
          </a:prstGeom>
          <a:noFill/>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r-FR" sz="1200">
                <a:sym typeface="Wingdings" pitchFamily="2" charset="2"/>
              </a:rPr>
              <a:t>    Surement en f</a:t>
            </a:r>
            <a:r>
              <a:rPr lang="fr-FR" sz="1200"/>
              <a:t>orêt ancienne</a:t>
            </a:r>
          </a:p>
        </xdr:txBody>
      </xdr:sp>
      <xdr:sp macro="" textlink="">
        <xdr:nvSpPr>
          <xdr:cNvPr id="34" name="ZoneTexte 35"/>
          <xdr:cNvSpPr txBox="1"/>
        </xdr:nvSpPr>
        <xdr:spPr>
          <a:xfrm>
            <a:off x="2137786" y="6015642"/>
            <a:ext cx="2900990" cy="923330"/>
          </a:xfrm>
          <a:prstGeom prst="rect">
            <a:avLst/>
          </a:prstGeom>
          <a:noFill/>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r-FR" sz="1200">
                <a:sym typeface="Wingdings" pitchFamily="2" charset="2"/>
              </a:rPr>
              <a:t>    Probablement</a:t>
            </a:r>
            <a:r>
              <a:rPr lang="fr-FR" sz="1200"/>
              <a:t> en forêt ancienne</a:t>
            </a:r>
          </a:p>
        </xdr:txBody>
      </xdr:sp>
      <xdr:sp macro="" textlink="">
        <xdr:nvSpPr>
          <xdr:cNvPr id="35" name="ZoneTexte 36"/>
          <xdr:cNvSpPr txBox="1"/>
        </xdr:nvSpPr>
        <xdr:spPr>
          <a:xfrm>
            <a:off x="2137786" y="7054134"/>
            <a:ext cx="2900990" cy="923330"/>
          </a:xfrm>
          <a:prstGeom prst="rect">
            <a:avLst/>
          </a:prstGeom>
          <a:noFill/>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r-FR" sz="1200">
                <a:sym typeface="Wingdings" pitchFamily="2" charset="2"/>
              </a:rPr>
              <a:t>    Surement en f</a:t>
            </a:r>
            <a:r>
              <a:rPr lang="fr-FR" sz="1200"/>
              <a:t>orêt récente</a:t>
            </a:r>
          </a:p>
        </xdr:txBody>
      </xdr:sp>
      <xdr:sp macro="" textlink="">
        <xdr:nvSpPr>
          <xdr:cNvPr id="36" name="Accolade ouvrante 35"/>
          <xdr:cNvSpPr/>
        </xdr:nvSpPr>
        <xdr:spPr>
          <a:xfrm rot="10800000">
            <a:off x="1801850" y="4167659"/>
            <a:ext cx="186990" cy="1800201"/>
          </a:xfrm>
          <a:prstGeom prst="leftBrace">
            <a:avLst>
              <a:gd name="adj1" fmla="val 47924"/>
              <a:gd name="adj2" fmla="val 50682"/>
            </a:avLst>
          </a:prstGeom>
          <a:ln>
            <a:solidFill>
              <a:schemeClr val="bg1">
                <a:lumMod val="50000"/>
              </a:schemeClr>
            </a:solidFill>
          </a:ln>
        </xdr:spPr>
        <xdr:style>
          <a:lnRef idx="1">
            <a:schemeClr val="dk1"/>
          </a:lnRef>
          <a:fillRef idx="0">
            <a:schemeClr val="dk1"/>
          </a:fillRef>
          <a:effectRef idx="0">
            <a:schemeClr val="dk1"/>
          </a:effectRef>
          <a:fontRef idx="minor">
            <a:schemeClr val="tx1"/>
          </a:fontRef>
        </xdr:style>
        <xdr:txBody>
          <a:bodyPr wrap="square" rtlCol="0" anchor="ct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fr-FR"/>
          </a:p>
        </xdr:txBody>
      </xdr:sp>
      <xdr:sp macro="" textlink="">
        <xdr:nvSpPr>
          <xdr:cNvPr id="37" name="Accolade ouvrante 36"/>
          <xdr:cNvSpPr/>
        </xdr:nvSpPr>
        <xdr:spPr>
          <a:xfrm rot="10800000">
            <a:off x="1802828" y="6084168"/>
            <a:ext cx="147543" cy="747700"/>
          </a:xfrm>
          <a:prstGeom prst="leftBrace">
            <a:avLst>
              <a:gd name="adj1" fmla="val 47924"/>
              <a:gd name="adj2" fmla="val 50682"/>
            </a:avLst>
          </a:prstGeom>
          <a:ln>
            <a:solidFill>
              <a:schemeClr val="bg1">
                <a:lumMod val="50000"/>
              </a:schemeClr>
            </a:solidFill>
          </a:ln>
        </xdr:spPr>
        <xdr:style>
          <a:lnRef idx="1">
            <a:schemeClr val="dk1"/>
          </a:lnRef>
          <a:fillRef idx="0">
            <a:schemeClr val="dk1"/>
          </a:fillRef>
          <a:effectRef idx="0">
            <a:schemeClr val="dk1"/>
          </a:effectRef>
          <a:fontRef idx="minor">
            <a:schemeClr val="tx1"/>
          </a:fontRef>
        </xdr:style>
        <xdr:txBody>
          <a:bodyPr wrap="square" rtlCol="0" anchor="ct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fr-FR"/>
          </a:p>
        </xdr:txBody>
      </xdr:sp>
      <xdr:sp macro="" textlink="">
        <xdr:nvSpPr>
          <xdr:cNvPr id="38" name="Accolade ouvrante 37"/>
          <xdr:cNvSpPr/>
        </xdr:nvSpPr>
        <xdr:spPr>
          <a:xfrm rot="10800000">
            <a:off x="1769289" y="6920644"/>
            <a:ext cx="147543" cy="747700"/>
          </a:xfrm>
          <a:prstGeom prst="leftBrace">
            <a:avLst>
              <a:gd name="adj1" fmla="val 47924"/>
              <a:gd name="adj2" fmla="val 50682"/>
            </a:avLst>
          </a:prstGeom>
          <a:ln>
            <a:solidFill>
              <a:schemeClr val="bg1">
                <a:lumMod val="50000"/>
              </a:schemeClr>
            </a:solidFill>
          </a:ln>
        </xdr:spPr>
        <xdr:style>
          <a:lnRef idx="1">
            <a:schemeClr val="dk1"/>
          </a:lnRef>
          <a:fillRef idx="0">
            <a:schemeClr val="dk1"/>
          </a:fillRef>
          <a:effectRef idx="0">
            <a:schemeClr val="dk1"/>
          </a:effectRef>
          <a:fontRef idx="minor">
            <a:schemeClr val="tx1"/>
          </a:fontRef>
        </xdr:style>
        <xdr:txBody>
          <a:bodyPr wrap="square" rtlCol="0" anchor="ct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fr-FR"/>
          </a:p>
        </xdr:txBody>
      </xdr:sp>
    </xdr:grpSp>
    <xdr:clientData/>
  </xdr:twoCellAnchor>
  <xdr:twoCellAnchor>
    <xdr:from>
      <xdr:col>3</xdr:col>
      <xdr:colOff>1762879</xdr:colOff>
      <xdr:row>46</xdr:row>
      <xdr:rowOff>33791</xdr:rowOff>
    </xdr:from>
    <xdr:to>
      <xdr:col>5</xdr:col>
      <xdr:colOff>1223188</xdr:colOff>
      <xdr:row>58</xdr:row>
      <xdr:rowOff>166368</xdr:rowOff>
    </xdr:to>
    <xdr:sp macro="" textlink="">
      <xdr:nvSpPr>
        <xdr:cNvPr id="15" name="Rectangle 14"/>
        <xdr:cNvSpPr/>
      </xdr:nvSpPr>
      <xdr:spPr>
        <a:xfrm>
          <a:off x="5306179" y="8063366"/>
          <a:ext cx="2213034" cy="2199502"/>
        </a:xfrm>
        <a:prstGeom prst="rect">
          <a:avLst/>
        </a:prstGeom>
        <a:solidFill>
          <a:schemeClr val="bg1">
            <a:alpha val="8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fr-F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fr-FR"/>
        </a:p>
      </xdr:txBody>
    </xdr:sp>
    <xdr:clientData/>
  </xdr:twoCellAnchor>
  <xdr:twoCellAnchor>
    <xdr:from>
      <xdr:col>4</xdr:col>
      <xdr:colOff>197882</xdr:colOff>
      <xdr:row>47</xdr:row>
      <xdr:rowOff>24380</xdr:rowOff>
    </xdr:from>
    <xdr:to>
      <xdr:col>6</xdr:col>
      <xdr:colOff>69991</xdr:colOff>
      <xdr:row>58</xdr:row>
      <xdr:rowOff>78774</xdr:rowOff>
    </xdr:to>
    <xdr:grpSp>
      <xdr:nvGrpSpPr>
        <xdr:cNvPr id="16" name="Groupe 15"/>
        <xdr:cNvGrpSpPr/>
      </xdr:nvGrpSpPr>
      <xdr:grpSpPr>
        <a:xfrm>
          <a:off x="5550932" y="8225405"/>
          <a:ext cx="2120009" cy="1949869"/>
          <a:chOff x="998360" y="4128647"/>
          <a:chExt cx="4240018" cy="3899737"/>
        </a:xfrm>
      </xdr:grpSpPr>
      <xdr:sp macro="" textlink="">
        <xdr:nvSpPr>
          <xdr:cNvPr id="18" name="Rectangle à coins arrondis 17"/>
          <xdr:cNvSpPr/>
        </xdr:nvSpPr>
        <xdr:spPr>
          <a:xfrm>
            <a:off x="1544882" y="4128647"/>
            <a:ext cx="144016" cy="3600400"/>
          </a:xfrm>
          <a:prstGeom prst="roundRect">
            <a:avLst/>
          </a:prstGeom>
          <a:gradFill flip="none" rotWithShape="1">
            <a:gsLst>
              <a:gs pos="0">
                <a:srgbClr val="006600"/>
              </a:gs>
              <a:gs pos="75000">
                <a:srgbClr val="006600">
                  <a:tint val="44500"/>
                  <a:satMod val="160000"/>
                </a:srgbClr>
              </a:gs>
              <a:gs pos="100000">
                <a:srgbClr val="FFC000"/>
              </a:gs>
            </a:gsLst>
            <a:lin ang="5400000" scaled="1"/>
            <a:tileRect/>
          </a:gradFill>
          <a:ln w="3175">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fr-F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fr-FR"/>
          </a:p>
        </xdr:txBody>
      </xdr:sp>
      <xdr:sp macro="" textlink="">
        <xdr:nvSpPr>
          <xdr:cNvPr id="19" name="Ellipse 18"/>
          <xdr:cNvSpPr/>
        </xdr:nvSpPr>
        <xdr:spPr>
          <a:xfrm>
            <a:off x="1436870" y="7668344"/>
            <a:ext cx="360040" cy="360040"/>
          </a:xfrm>
          <a:prstGeom prst="ellipse">
            <a:avLst/>
          </a:prstGeom>
          <a:solidFill>
            <a:srgbClr val="FFC000"/>
          </a:solidFill>
          <a:ln w="3175">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fr-F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fr-FR"/>
          </a:p>
        </xdr:txBody>
      </xdr:sp>
      <xdr:cxnSp macro="">
        <xdr:nvCxnSpPr>
          <xdr:cNvPr id="21" name="Connecteur droit 20"/>
          <xdr:cNvCxnSpPr/>
        </xdr:nvCxnSpPr>
        <xdr:spPr>
          <a:xfrm>
            <a:off x="1491782" y="6331551"/>
            <a:ext cx="193752" cy="0"/>
          </a:xfrm>
          <a:prstGeom prst="line">
            <a:avLst/>
          </a:prstGeom>
          <a:ln w="38100"/>
        </xdr:spPr>
        <xdr:style>
          <a:lnRef idx="1">
            <a:schemeClr val="dk1"/>
          </a:lnRef>
          <a:fillRef idx="0">
            <a:schemeClr val="dk1"/>
          </a:fillRef>
          <a:effectRef idx="0">
            <a:schemeClr val="dk1"/>
          </a:effectRef>
          <a:fontRef idx="minor">
            <a:schemeClr val="tx1"/>
          </a:fontRef>
        </xdr:style>
      </xdr:cxnSp>
      <xdr:sp macro="" textlink="">
        <xdr:nvSpPr>
          <xdr:cNvPr id="22" name="ZoneTexte 48"/>
          <xdr:cNvSpPr txBox="1"/>
        </xdr:nvSpPr>
        <xdr:spPr>
          <a:xfrm>
            <a:off x="998360" y="6146884"/>
            <a:ext cx="513604" cy="523220"/>
          </a:xfrm>
          <a:prstGeom prst="rect">
            <a:avLst/>
          </a:prstGeom>
          <a:noFill/>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r-FR" sz="1100"/>
              <a:t>1</a:t>
            </a:r>
          </a:p>
        </xdr:txBody>
      </xdr:sp>
      <xdr:sp macro="" textlink="">
        <xdr:nvSpPr>
          <xdr:cNvPr id="23" name="ZoneTexte 49"/>
          <xdr:cNvSpPr txBox="1"/>
        </xdr:nvSpPr>
        <xdr:spPr>
          <a:xfrm>
            <a:off x="2137788" y="4909108"/>
            <a:ext cx="3100590" cy="923330"/>
          </a:xfrm>
          <a:prstGeom prst="rect">
            <a:avLst/>
          </a:prstGeom>
          <a:noFill/>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r-FR" sz="1200">
                <a:sym typeface="Wingdings" pitchFamily="2" charset="2"/>
              </a:rPr>
              <a:t>    Surement en f</a:t>
            </a:r>
            <a:r>
              <a:rPr lang="fr-FR" sz="1200"/>
              <a:t>orêt ancienne</a:t>
            </a:r>
          </a:p>
        </xdr:txBody>
      </xdr:sp>
      <xdr:sp macro="" textlink="">
        <xdr:nvSpPr>
          <xdr:cNvPr id="24" name="ZoneTexte 50"/>
          <xdr:cNvSpPr txBox="1"/>
        </xdr:nvSpPr>
        <xdr:spPr>
          <a:xfrm>
            <a:off x="2137786" y="6781316"/>
            <a:ext cx="2797136" cy="923330"/>
          </a:xfrm>
          <a:prstGeom prst="rect">
            <a:avLst/>
          </a:prstGeom>
          <a:noFill/>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r-FR" sz="1200">
                <a:sym typeface="Wingdings" pitchFamily="2" charset="2"/>
              </a:rPr>
              <a:t>    Impossible de conclure</a:t>
            </a:r>
            <a:endParaRPr lang="fr-FR" sz="1200"/>
          </a:p>
        </xdr:txBody>
      </xdr:sp>
      <xdr:sp macro="" textlink="">
        <xdr:nvSpPr>
          <xdr:cNvPr id="25" name="Accolade ouvrante 24"/>
          <xdr:cNvSpPr/>
        </xdr:nvSpPr>
        <xdr:spPr>
          <a:xfrm rot="10800000">
            <a:off x="1801850" y="4167658"/>
            <a:ext cx="149971" cy="2074037"/>
          </a:xfrm>
          <a:prstGeom prst="leftBrace">
            <a:avLst>
              <a:gd name="adj1" fmla="val 47924"/>
              <a:gd name="adj2" fmla="val 50682"/>
            </a:avLst>
          </a:prstGeom>
          <a:ln>
            <a:solidFill>
              <a:schemeClr val="bg1">
                <a:lumMod val="50000"/>
              </a:schemeClr>
            </a:solidFill>
          </a:ln>
        </xdr:spPr>
        <xdr:style>
          <a:lnRef idx="1">
            <a:schemeClr val="dk1"/>
          </a:lnRef>
          <a:fillRef idx="0">
            <a:schemeClr val="dk1"/>
          </a:fillRef>
          <a:effectRef idx="0">
            <a:schemeClr val="dk1"/>
          </a:effectRef>
          <a:fontRef idx="minor">
            <a:schemeClr val="tx1"/>
          </a:fontRef>
        </xdr:style>
        <xdr:txBody>
          <a:bodyPr wrap="square" rtlCol="0" anchor="ct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fr-FR"/>
          </a:p>
        </xdr:txBody>
      </xdr:sp>
      <xdr:sp macro="" textlink="">
        <xdr:nvSpPr>
          <xdr:cNvPr id="26" name="Accolade ouvrante 25"/>
          <xdr:cNvSpPr/>
        </xdr:nvSpPr>
        <xdr:spPr>
          <a:xfrm rot="10800000">
            <a:off x="1769288" y="6426362"/>
            <a:ext cx="147543" cy="1241982"/>
          </a:xfrm>
          <a:prstGeom prst="leftBrace">
            <a:avLst>
              <a:gd name="adj1" fmla="val 47924"/>
              <a:gd name="adj2" fmla="val 50682"/>
            </a:avLst>
          </a:prstGeom>
          <a:ln>
            <a:solidFill>
              <a:schemeClr val="bg1">
                <a:lumMod val="50000"/>
              </a:schemeClr>
            </a:solidFill>
          </a:ln>
        </xdr:spPr>
        <xdr:style>
          <a:lnRef idx="1">
            <a:schemeClr val="dk1"/>
          </a:lnRef>
          <a:fillRef idx="0">
            <a:schemeClr val="dk1"/>
          </a:fillRef>
          <a:effectRef idx="0">
            <a:schemeClr val="dk1"/>
          </a:effectRef>
          <a:fontRef idx="minor">
            <a:schemeClr val="tx1"/>
          </a:fontRef>
        </xdr:style>
        <xdr:txBody>
          <a:bodyPr wrap="square" rtlCol="0" anchor="ct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endParaRPr lang="fr-FR"/>
          </a:p>
        </xdr:txBody>
      </xdr:sp>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244576</xdr:colOff>
      <xdr:row>52</xdr:row>
      <xdr:rowOff>152400</xdr:rowOff>
    </xdr:to>
    <xdr:pic>
      <xdr:nvPicPr>
        <xdr:cNvPr id="2" name="Imag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7102576" cy="100584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4"/>
  <sheetViews>
    <sheetView tabSelected="1" topLeftCell="A22" zoomScaleNormal="100" workbookViewId="0">
      <selection activeCell="H30" sqref="H30"/>
    </sheetView>
  </sheetViews>
  <sheetFormatPr baseColWidth="10" defaultRowHeight="15" x14ac:dyDescent="0.25"/>
  <cols>
    <col min="1" max="1" width="29" style="1" customWidth="1"/>
    <col min="2" max="2" width="15.28515625" style="19" customWidth="1"/>
    <col min="3" max="3" width="8.85546875" style="19" customWidth="1"/>
    <col min="4" max="4" width="27.140625" style="19" bestFit="1" customWidth="1"/>
    <col min="5" max="5" width="14.140625" customWidth="1"/>
    <col min="6" max="6" width="19.5703125" customWidth="1"/>
    <col min="7" max="7" width="3.85546875" customWidth="1"/>
    <col min="8" max="8" width="28.85546875" bestFit="1" customWidth="1"/>
    <col min="10" max="10" width="4.140625" customWidth="1"/>
    <col min="11" max="11" width="27.140625" bestFit="1" customWidth="1"/>
  </cols>
  <sheetData>
    <row r="1" spans="1:13" ht="15" customHeight="1" x14ac:dyDescent="0.25">
      <c r="A1" s="140" t="s">
        <v>154</v>
      </c>
      <c r="B1" s="140"/>
      <c r="C1" s="140"/>
      <c r="D1" s="140"/>
      <c r="E1" s="140"/>
      <c r="F1" s="55"/>
      <c r="G1" s="55"/>
      <c r="H1" s="141" t="s">
        <v>195</v>
      </c>
      <c r="I1" s="133" t="s">
        <v>166</v>
      </c>
      <c r="J1" s="61"/>
      <c r="K1" s="135" t="s">
        <v>196</v>
      </c>
      <c r="L1" s="137" t="s">
        <v>166</v>
      </c>
      <c r="M1" s="61"/>
    </row>
    <row r="2" spans="1:13" ht="23.25" customHeight="1" x14ac:dyDescent="0.25">
      <c r="A2" s="140"/>
      <c r="B2" s="140"/>
      <c r="C2" s="140"/>
      <c r="D2" s="140"/>
      <c r="E2" s="140"/>
      <c r="F2" s="55"/>
      <c r="G2" s="55"/>
      <c r="H2" s="142"/>
      <c r="I2" s="134"/>
      <c r="J2" s="61"/>
      <c r="K2" s="136"/>
      <c r="L2" s="138"/>
      <c r="M2" s="61"/>
    </row>
    <row r="3" spans="1:13" ht="13.5" customHeight="1" x14ac:dyDescent="0.25">
      <c r="A3" s="154" t="s">
        <v>199</v>
      </c>
      <c r="B3" s="154"/>
      <c r="C3" s="154"/>
      <c r="D3" s="154"/>
      <c r="E3" s="154"/>
      <c r="F3" s="55"/>
      <c r="G3" s="55"/>
      <c r="H3" s="62" t="s">
        <v>56</v>
      </c>
      <c r="I3" s="51"/>
      <c r="J3" s="55"/>
      <c r="K3" s="63" t="s">
        <v>62</v>
      </c>
      <c r="L3" s="49"/>
      <c r="M3" s="55"/>
    </row>
    <row r="4" spans="1:13" ht="13.5" customHeight="1" x14ac:dyDescent="0.25">
      <c r="A4" s="155" t="s">
        <v>153</v>
      </c>
      <c r="B4" s="155"/>
      <c r="C4" s="155"/>
      <c r="D4" s="155"/>
      <c r="E4" s="155"/>
      <c r="F4" s="55"/>
      <c r="G4" s="55"/>
      <c r="H4" s="64" t="s">
        <v>10</v>
      </c>
      <c r="I4" s="51"/>
      <c r="J4" s="55"/>
      <c r="K4" s="65" t="s">
        <v>63</v>
      </c>
      <c r="L4" s="49"/>
      <c r="M4" s="55"/>
    </row>
    <row r="5" spans="1:13" ht="13.5" customHeight="1" x14ac:dyDescent="0.25">
      <c r="A5" s="56"/>
      <c r="B5" s="56"/>
      <c r="C5" s="56"/>
      <c r="D5" s="56"/>
      <c r="E5" s="56"/>
      <c r="F5" s="55"/>
      <c r="G5" s="55"/>
      <c r="H5" s="64" t="s">
        <v>25</v>
      </c>
      <c r="I5" s="51"/>
      <c r="J5" s="55"/>
      <c r="K5" s="65" t="s">
        <v>99</v>
      </c>
      <c r="L5" s="49"/>
      <c r="M5" s="55"/>
    </row>
    <row r="6" spans="1:13" ht="13.5" customHeight="1" x14ac:dyDescent="0.25">
      <c r="A6" s="156" t="s">
        <v>155</v>
      </c>
      <c r="B6" s="156"/>
      <c r="C6" s="156"/>
      <c r="D6" s="156"/>
      <c r="E6" s="156"/>
      <c r="F6" s="156"/>
      <c r="G6" s="55"/>
      <c r="H6" s="64" t="s">
        <v>32</v>
      </c>
      <c r="I6" s="51"/>
      <c r="J6" s="55"/>
      <c r="K6" s="65" t="s">
        <v>100</v>
      </c>
      <c r="L6" s="49"/>
      <c r="M6" s="55"/>
    </row>
    <row r="7" spans="1:13" ht="13.5" customHeight="1" x14ac:dyDescent="0.25">
      <c r="A7" s="156"/>
      <c r="B7" s="156"/>
      <c r="C7" s="156"/>
      <c r="D7" s="156"/>
      <c r="E7" s="156"/>
      <c r="F7" s="156"/>
      <c r="G7" s="55"/>
      <c r="H7" s="64" t="s">
        <v>146</v>
      </c>
      <c r="I7" s="51"/>
      <c r="J7" s="55"/>
      <c r="K7" s="65" t="s">
        <v>149</v>
      </c>
      <c r="L7" s="49"/>
      <c r="M7" s="55"/>
    </row>
    <row r="8" spans="1:13" ht="13.5" customHeight="1" x14ac:dyDescent="0.25">
      <c r="A8" s="139" t="s">
        <v>198</v>
      </c>
      <c r="B8" s="139"/>
      <c r="C8" s="139"/>
      <c r="D8" s="139"/>
      <c r="E8" s="139"/>
      <c r="F8" s="139"/>
      <c r="G8" s="55"/>
      <c r="H8" s="64" t="s">
        <v>26</v>
      </c>
      <c r="I8" s="51"/>
      <c r="J8" s="55"/>
      <c r="K8" s="65" t="s">
        <v>109</v>
      </c>
      <c r="L8" s="49"/>
      <c r="M8" s="55"/>
    </row>
    <row r="9" spans="1:13" ht="13.5" customHeight="1" x14ac:dyDescent="0.25">
      <c r="A9" s="139"/>
      <c r="B9" s="139"/>
      <c r="C9" s="139"/>
      <c r="D9" s="139"/>
      <c r="E9" s="139"/>
      <c r="F9" s="139"/>
      <c r="G9" s="55"/>
      <c r="H9" s="64" t="s">
        <v>57</v>
      </c>
      <c r="I9" s="51"/>
      <c r="J9" s="55"/>
      <c r="K9" s="65" t="s">
        <v>128</v>
      </c>
      <c r="L9" s="49"/>
      <c r="M9" s="55"/>
    </row>
    <row r="10" spans="1:13" ht="13.5" customHeight="1" x14ac:dyDescent="0.25">
      <c r="A10" s="139"/>
      <c r="B10" s="139"/>
      <c r="C10" s="139"/>
      <c r="D10" s="139"/>
      <c r="E10" s="139"/>
      <c r="F10" s="139"/>
      <c r="G10" s="55"/>
      <c r="H10" s="64" t="s">
        <v>13</v>
      </c>
      <c r="I10" s="51"/>
      <c r="J10" s="55"/>
      <c r="K10" s="65" t="s">
        <v>72</v>
      </c>
      <c r="L10" s="50"/>
      <c r="M10" s="55"/>
    </row>
    <row r="11" spans="1:13" ht="13.5" customHeight="1" x14ac:dyDescent="0.25">
      <c r="A11" s="139"/>
      <c r="B11" s="139"/>
      <c r="C11" s="139"/>
      <c r="D11" s="139"/>
      <c r="E11" s="139"/>
      <c r="F11" s="139"/>
      <c r="G11" s="55"/>
      <c r="H11" s="64" t="s">
        <v>45</v>
      </c>
      <c r="I11" s="51"/>
      <c r="J11" s="55"/>
      <c r="K11" s="65" t="s">
        <v>65</v>
      </c>
      <c r="L11" s="50"/>
      <c r="M11" s="55"/>
    </row>
    <row r="12" spans="1:13" ht="13.5" customHeight="1" x14ac:dyDescent="0.25">
      <c r="A12" s="139"/>
      <c r="B12" s="139"/>
      <c r="C12" s="139"/>
      <c r="D12" s="139"/>
      <c r="E12" s="139"/>
      <c r="F12" s="139"/>
      <c r="G12" s="55"/>
      <c r="H12" s="64" t="s">
        <v>46</v>
      </c>
      <c r="I12" s="51"/>
      <c r="J12" s="55"/>
      <c r="K12" s="65" t="s">
        <v>97</v>
      </c>
      <c r="L12" s="50"/>
      <c r="M12" s="55"/>
    </row>
    <row r="13" spans="1:13" ht="13.5" customHeight="1" x14ac:dyDescent="0.25">
      <c r="A13" s="139"/>
      <c r="B13" s="139"/>
      <c r="C13" s="139"/>
      <c r="D13" s="139"/>
      <c r="E13" s="139"/>
      <c r="F13" s="139"/>
      <c r="G13" s="55"/>
      <c r="H13" s="64" t="s">
        <v>47</v>
      </c>
      <c r="I13" s="51"/>
      <c r="J13" s="55"/>
      <c r="K13" s="65" t="s">
        <v>77</v>
      </c>
      <c r="L13" s="50"/>
      <c r="M13" s="55"/>
    </row>
    <row r="14" spans="1:13" ht="13.5" customHeight="1" x14ac:dyDescent="0.25">
      <c r="A14" s="139"/>
      <c r="B14" s="139"/>
      <c r="C14" s="139"/>
      <c r="D14" s="139"/>
      <c r="E14" s="139"/>
      <c r="F14" s="139"/>
      <c r="G14" s="55"/>
      <c r="H14" s="64" t="s">
        <v>18</v>
      </c>
      <c r="I14" s="51"/>
      <c r="J14" s="55"/>
      <c r="K14" s="65" t="s">
        <v>64</v>
      </c>
      <c r="L14" s="50"/>
      <c r="M14" s="55"/>
    </row>
    <row r="15" spans="1:13" ht="13.5" customHeight="1" x14ac:dyDescent="0.25">
      <c r="A15" s="139"/>
      <c r="B15" s="139"/>
      <c r="C15" s="139"/>
      <c r="D15" s="139"/>
      <c r="E15" s="139"/>
      <c r="F15" s="139"/>
      <c r="G15" s="55"/>
      <c r="H15" s="64" t="s">
        <v>37</v>
      </c>
      <c r="I15" s="51"/>
      <c r="J15" s="55"/>
      <c r="K15" s="65" t="s">
        <v>70</v>
      </c>
      <c r="L15" s="50"/>
      <c r="M15" s="55"/>
    </row>
    <row r="16" spans="1:13" ht="13.5" customHeight="1" x14ac:dyDescent="0.25">
      <c r="A16" s="139"/>
      <c r="B16" s="139"/>
      <c r="C16" s="139"/>
      <c r="D16" s="139"/>
      <c r="E16" s="139"/>
      <c r="F16" s="139"/>
      <c r="G16" s="55"/>
      <c r="H16" s="64" t="s">
        <v>28</v>
      </c>
      <c r="I16" s="51"/>
      <c r="J16" s="55"/>
      <c r="K16" s="65" t="s">
        <v>71</v>
      </c>
      <c r="L16" s="50"/>
      <c r="M16" s="55"/>
    </row>
    <row r="17" spans="1:13" ht="13.5" customHeight="1" x14ac:dyDescent="0.25">
      <c r="A17" s="139"/>
      <c r="B17" s="139"/>
      <c r="C17" s="139"/>
      <c r="D17" s="139"/>
      <c r="E17" s="139"/>
      <c r="F17" s="139"/>
      <c r="G17" s="55"/>
      <c r="H17" s="64" t="s">
        <v>61</v>
      </c>
      <c r="I17" s="51"/>
      <c r="J17" s="55"/>
      <c r="K17" s="65" t="s">
        <v>85</v>
      </c>
      <c r="L17" s="50"/>
      <c r="M17" s="55"/>
    </row>
    <row r="18" spans="1:13" ht="13.5" customHeight="1" x14ac:dyDescent="0.25">
      <c r="A18" s="143" t="s">
        <v>165</v>
      </c>
      <c r="B18" s="143"/>
      <c r="C18" s="143"/>
      <c r="D18" s="143"/>
      <c r="E18" s="143"/>
      <c r="F18" s="143"/>
      <c r="G18" s="55"/>
      <c r="H18" s="64" t="s">
        <v>42</v>
      </c>
      <c r="I18" s="51"/>
      <c r="J18" s="55"/>
      <c r="K18" s="65" t="s">
        <v>75</v>
      </c>
      <c r="L18" s="50"/>
      <c r="M18" s="55"/>
    </row>
    <row r="19" spans="1:13" ht="13.5" customHeight="1" x14ac:dyDescent="0.25">
      <c r="A19" s="143"/>
      <c r="B19" s="143"/>
      <c r="C19" s="143"/>
      <c r="D19" s="143"/>
      <c r="E19" s="143"/>
      <c r="F19" s="143"/>
      <c r="G19" s="55"/>
      <c r="H19" s="64" t="s">
        <v>52</v>
      </c>
      <c r="I19" s="51"/>
      <c r="J19" s="55"/>
      <c r="K19" s="65" t="s">
        <v>76</v>
      </c>
      <c r="L19" s="50"/>
      <c r="M19" s="55"/>
    </row>
    <row r="20" spans="1:13" ht="13.5" customHeight="1" x14ac:dyDescent="0.25">
      <c r="A20" s="143"/>
      <c r="B20" s="143"/>
      <c r="C20" s="143"/>
      <c r="D20" s="143"/>
      <c r="E20" s="143"/>
      <c r="F20" s="143"/>
      <c r="G20" s="55"/>
      <c r="H20" s="64" t="s">
        <v>39</v>
      </c>
      <c r="I20" s="51"/>
      <c r="J20" s="55"/>
      <c r="K20" s="65" t="s">
        <v>151</v>
      </c>
      <c r="L20" s="50"/>
      <c r="M20" s="55"/>
    </row>
    <row r="21" spans="1:13" ht="13.5" customHeight="1" x14ac:dyDescent="0.25">
      <c r="A21" s="143"/>
      <c r="B21" s="143"/>
      <c r="C21" s="143"/>
      <c r="D21" s="143"/>
      <c r="E21" s="143"/>
      <c r="F21" s="143"/>
      <c r="G21" s="55"/>
      <c r="H21" s="64" t="s">
        <v>11</v>
      </c>
      <c r="I21" s="51"/>
      <c r="J21" s="55"/>
      <c r="K21" s="65" t="s">
        <v>82</v>
      </c>
      <c r="L21" s="50"/>
      <c r="M21" s="55"/>
    </row>
    <row r="22" spans="1:13" ht="13.5" customHeight="1" x14ac:dyDescent="0.25">
      <c r="A22" s="143"/>
      <c r="B22" s="143"/>
      <c r="C22" s="143"/>
      <c r="D22" s="143"/>
      <c r="E22" s="143"/>
      <c r="F22" s="143"/>
      <c r="G22" s="55"/>
      <c r="H22" s="64" t="s">
        <v>58</v>
      </c>
      <c r="I22" s="51"/>
      <c r="J22" s="55"/>
      <c r="K22" s="65" t="s">
        <v>73</v>
      </c>
      <c r="L22" s="50"/>
      <c r="M22" s="55"/>
    </row>
    <row r="23" spans="1:13" ht="13.5" customHeight="1" x14ac:dyDescent="0.25">
      <c r="A23" s="143"/>
      <c r="B23" s="143"/>
      <c r="C23" s="143"/>
      <c r="D23" s="143"/>
      <c r="E23" s="143"/>
      <c r="F23" s="143"/>
      <c r="G23" s="55"/>
      <c r="H23" s="64" t="s">
        <v>59</v>
      </c>
      <c r="I23" s="51"/>
      <c r="J23" s="55"/>
      <c r="K23" s="65" t="s">
        <v>98</v>
      </c>
      <c r="L23" s="50"/>
      <c r="M23" s="55"/>
    </row>
    <row r="24" spans="1:13" ht="13.5" customHeight="1" x14ac:dyDescent="0.25">
      <c r="A24" s="57"/>
      <c r="B24" s="58"/>
      <c r="C24" s="58"/>
      <c r="D24" s="58"/>
      <c r="E24" s="55"/>
      <c r="F24" s="55"/>
      <c r="G24" s="55"/>
      <c r="H24" s="64" t="s">
        <v>20</v>
      </c>
      <c r="I24" s="51"/>
      <c r="J24" s="55"/>
      <c r="K24" s="65" t="s">
        <v>74</v>
      </c>
      <c r="L24" s="50"/>
      <c r="M24" s="55"/>
    </row>
    <row r="25" spans="1:13" ht="13.5" customHeight="1" x14ac:dyDescent="0.25">
      <c r="A25" s="57"/>
      <c r="B25" s="58"/>
      <c r="C25" s="58"/>
      <c r="D25" s="58"/>
      <c r="E25" s="55"/>
      <c r="F25" s="55"/>
      <c r="G25" s="55"/>
      <c r="H25" s="64" t="s">
        <v>21</v>
      </c>
      <c r="I25" s="51"/>
      <c r="J25" s="55"/>
      <c r="K25" s="65" t="s">
        <v>125</v>
      </c>
      <c r="L25" s="50"/>
      <c r="M25" s="55"/>
    </row>
    <row r="26" spans="1:13" ht="13.5" customHeight="1" x14ac:dyDescent="0.25">
      <c r="A26" s="57"/>
      <c r="B26" s="58"/>
      <c r="C26" s="58"/>
      <c r="D26" s="58"/>
      <c r="E26" s="55"/>
      <c r="F26" s="55"/>
      <c r="G26" s="55"/>
      <c r="H26" s="64" t="s">
        <v>36</v>
      </c>
      <c r="I26" s="51"/>
      <c r="J26" s="55"/>
      <c r="K26" s="65" t="s">
        <v>86</v>
      </c>
      <c r="L26" s="50"/>
      <c r="M26" s="55"/>
    </row>
    <row r="27" spans="1:13" ht="13.5" customHeight="1" x14ac:dyDescent="0.25">
      <c r="A27" s="144" t="s">
        <v>197</v>
      </c>
      <c r="B27" s="145"/>
      <c r="C27" s="145"/>
      <c r="D27" s="145"/>
      <c r="E27" s="150" t="s">
        <v>164</v>
      </c>
      <c r="F27" s="151"/>
      <c r="G27" s="55"/>
      <c r="H27" s="64" t="s">
        <v>23</v>
      </c>
      <c r="I27" s="51"/>
      <c r="J27" s="55"/>
      <c r="K27" s="65" t="s">
        <v>83</v>
      </c>
      <c r="L27" s="50"/>
      <c r="M27" s="55"/>
    </row>
    <row r="28" spans="1:13" ht="13.5" customHeight="1" x14ac:dyDescent="0.25">
      <c r="A28" s="146"/>
      <c r="B28" s="147"/>
      <c r="C28" s="147"/>
      <c r="D28" s="147"/>
      <c r="E28" s="152"/>
      <c r="F28" s="153"/>
      <c r="G28" s="55"/>
      <c r="H28" s="64" t="s">
        <v>60</v>
      </c>
      <c r="I28" s="51"/>
      <c r="J28" s="55"/>
      <c r="K28" s="65" t="s">
        <v>92</v>
      </c>
      <c r="L28" s="50"/>
      <c r="M28" s="55"/>
    </row>
    <row r="29" spans="1:13" ht="13.5" customHeight="1" x14ac:dyDescent="0.25">
      <c r="A29" s="148"/>
      <c r="B29" s="149"/>
      <c r="C29" s="149"/>
      <c r="D29" s="149"/>
      <c r="E29" s="67" t="s">
        <v>158</v>
      </c>
      <c r="F29" s="68" t="s">
        <v>164</v>
      </c>
      <c r="G29" s="55"/>
      <c r="H29" s="64" t="s">
        <v>24</v>
      </c>
      <c r="I29" s="51"/>
      <c r="J29" s="55"/>
      <c r="K29" s="65" t="s">
        <v>126</v>
      </c>
      <c r="L29" s="50"/>
      <c r="M29" s="55"/>
    </row>
    <row r="30" spans="1:13" s="53" customFormat="1" ht="13.5" customHeight="1" x14ac:dyDescent="0.25">
      <c r="A30" s="57"/>
      <c r="B30" s="57"/>
      <c r="C30" s="58"/>
      <c r="D30" s="70"/>
      <c r="E30" s="59"/>
      <c r="F30" s="55"/>
      <c r="G30" s="60"/>
      <c r="H30" s="64" t="s">
        <v>9</v>
      </c>
      <c r="I30" s="51"/>
      <c r="J30" s="55"/>
      <c r="K30" s="65" t="s">
        <v>93</v>
      </c>
      <c r="L30" s="50"/>
      <c r="M30" s="55"/>
    </row>
    <row r="31" spans="1:13" s="53" customFormat="1" ht="13.5" customHeight="1" x14ac:dyDescent="0.25">
      <c r="A31" s="100" t="s">
        <v>159</v>
      </c>
      <c r="B31" s="102" t="s">
        <v>161</v>
      </c>
      <c r="C31" s="102"/>
      <c r="D31" s="102"/>
      <c r="E31" s="102"/>
      <c r="F31" s="103"/>
      <c r="G31" s="60"/>
      <c r="H31" s="64" t="s">
        <v>147</v>
      </c>
      <c r="I31" s="51"/>
      <c r="J31" s="55"/>
      <c r="K31" s="65" t="s">
        <v>101</v>
      </c>
      <c r="L31" s="50"/>
      <c r="M31" s="55"/>
    </row>
    <row r="32" spans="1:13" s="53" customFormat="1" ht="13.5" customHeight="1" x14ac:dyDescent="0.25">
      <c r="A32" s="101"/>
      <c r="B32" s="104"/>
      <c r="C32" s="104"/>
      <c r="D32" s="104"/>
      <c r="E32" s="104"/>
      <c r="F32" s="105"/>
      <c r="G32" s="60"/>
      <c r="H32" s="64" t="s">
        <v>48</v>
      </c>
      <c r="I32" s="51"/>
      <c r="J32" s="55"/>
      <c r="K32" s="65" t="s">
        <v>104</v>
      </c>
      <c r="L32" s="50"/>
      <c r="M32" s="55"/>
    </row>
    <row r="33" spans="1:13" s="53" customFormat="1" ht="13.5" customHeight="1" x14ac:dyDescent="0.25">
      <c r="A33" s="66" t="s">
        <v>160</v>
      </c>
      <c r="B33" s="66" t="s">
        <v>161</v>
      </c>
      <c r="C33" s="66" t="s">
        <v>162</v>
      </c>
      <c r="D33" s="66" t="s">
        <v>163</v>
      </c>
      <c r="E33" s="60"/>
      <c r="F33" s="60"/>
      <c r="G33" s="60"/>
      <c r="H33" s="64" t="s">
        <v>27</v>
      </c>
      <c r="I33" s="51"/>
      <c r="J33" s="55"/>
      <c r="K33" s="65" t="s">
        <v>110</v>
      </c>
      <c r="L33" s="50"/>
      <c r="M33" s="55"/>
    </row>
    <row r="34" spans="1:13" ht="13.5" customHeight="1" x14ac:dyDescent="0.25">
      <c r="A34" s="118" t="s">
        <v>157</v>
      </c>
      <c r="B34" s="119"/>
      <c r="C34" s="115"/>
      <c r="D34" s="112" t="str">
        <f>IF(E27="Atlantique",IF(B31=D33,"Attention, l'IFA est moins fiable dans ce secteur",IF(B31=B33,"Attention, l'IFA est moins fiable dans ce secteur","")),"")</f>
        <v/>
      </c>
      <c r="E34" s="113"/>
      <c r="F34" s="114"/>
      <c r="G34" s="55"/>
      <c r="H34" s="64" t="s">
        <v>14</v>
      </c>
      <c r="I34" s="51"/>
      <c r="J34" s="55"/>
      <c r="K34" s="65" t="s">
        <v>66</v>
      </c>
      <c r="L34" s="50"/>
      <c r="M34" s="55"/>
    </row>
    <row r="35" spans="1:13" ht="13.5" customHeight="1" x14ac:dyDescent="0.25">
      <c r="A35" s="120"/>
      <c r="B35" s="121"/>
      <c r="C35" s="116"/>
      <c r="D35" s="106" t="str">
        <f>IF(C34&lt;10,"Attention, le relevé floristique est trop pauvre pour obtenir une estimation fiable","")</f>
        <v>Attention, le relevé floristique est trop pauvre pour obtenir une estimation fiable</v>
      </c>
      <c r="E35" s="107"/>
      <c r="F35" s="108"/>
      <c r="G35" s="55"/>
      <c r="H35" s="64" t="s">
        <v>15</v>
      </c>
      <c r="I35" s="51"/>
      <c r="J35" s="55"/>
      <c r="K35" s="65" t="s">
        <v>108</v>
      </c>
      <c r="L35" s="50"/>
      <c r="M35" s="55"/>
    </row>
    <row r="36" spans="1:13" ht="13.5" customHeight="1" x14ac:dyDescent="0.25">
      <c r="A36" s="122"/>
      <c r="B36" s="123"/>
      <c r="C36" s="117"/>
      <c r="D36" s="109"/>
      <c r="E36" s="110"/>
      <c r="F36" s="111"/>
      <c r="G36" s="55"/>
      <c r="H36" s="64" t="s">
        <v>49</v>
      </c>
      <c r="I36" s="51"/>
      <c r="J36" s="55"/>
      <c r="K36" s="65" t="s">
        <v>68</v>
      </c>
      <c r="L36" s="50"/>
      <c r="M36" s="55"/>
    </row>
    <row r="37" spans="1:13" ht="13.5" customHeight="1" x14ac:dyDescent="0.25">
      <c r="A37" s="57"/>
      <c r="B37" s="57"/>
      <c r="C37" s="58"/>
      <c r="D37" s="58"/>
      <c r="E37" s="55"/>
      <c r="F37" s="55"/>
      <c r="G37" s="55"/>
      <c r="H37" s="64" t="s">
        <v>50</v>
      </c>
      <c r="I37" s="51"/>
      <c r="J37" s="55"/>
      <c r="K37" s="65" t="s">
        <v>127</v>
      </c>
      <c r="L37" s="50"/>
      <c r="M37" s="55"/>
    </row>
    <row r="38" spans="1:13" ht="13.5" customHeight="1" x14ac:dyDescent="0.25">
      <c r="A38" s="88" t="s">
        <v>167</v>
      </c>
      <c r="B38" s="89"/>
      <c r="C38" s="90"/>
      <c r="D38" s="124" t="str">
        <f>IF((SUM(I3:I57)+SUM(L3:L58))&gt;0,IF(E27="Continental",IF(C39&gt;1,"la forêt est sûrement ancienne","il n'est pas possible de conclure"),IF(C39&gt;1.5,"La forêt est sûrement ancienne",IF(C39&gt;0.67,"La forêt est probablement ancienne","La forêt est sûrement récente"))),"aucune espèce indicatrice dans le relevé, calcul du ratio IFA impossible")</f>
        <v>aucune espèce indicatrice dans le relevé, calcul du ratio IFA impossible</v>
      </c>
      <c r="E38" s="125"/>
      <c r="F38" s="126"/>
      <c r="G38" s="55"/>
      <c r="H38" s="64" t="s">
        <v>51</v>
      </c>
      <c r="I38" s="51"/>
      <c r="J38" s="55"/>
      <c r="K38" s="65" t="s">
        <v>102</v>
      </c>
      <c r="L38" s="50"/>
      <c r="M38" s="55"/>
    </row>
    <row r="39" spans="1:13" ht="13.5" customHeight="1" x14ac:dyDescent="0.25">
      <c r="A39" s="94" t="s">
        <v>156</v>
      </c>
      <c r="B39" s="95"/>
      <c r="C39" s="91" t="str">
        <f>IF((SUM(I3:I57)+SUM(L3:L58))&gt;0,(SUM(I3:I57)+1)/(SUM(L3:L58)+1),"-")</f>
        <v>-</v>
      </c>
      <c r="D39" s="127"/>
      <c r="E39" s="128"/>
      <c r="F39" s="129"/>
      <c r="G39" s="55"/>
      <c r="H39" s="64" t="s">
        <v>31</v>
      </c>
      <c r="I39" s="51"/>
      <c r="J39" s="55"/>
      <c r="K39" s="65" t="s">
        <v>105</v>
      </c>
      <c r="L39" s="50"/>
      <c r="M39" s="55"/>
    </row>
    <row r="40" spans="1:13" ht="13.5" customHeight="1" x14ac:dyDescent="0.25">
      <c r="A40" s="96"/>
      <c r="B40" s="97"/>
      <c r="C40" s="92"/>
      <c r="D40" s="127"/>
      <c r="E40" s="128"/>
      <c r="F40" s="129"/>
      <c r="G40" s="55"/>
      <c r="H40" s="64" t="s">
        <v>43</v>
      </c>
      <c r="I40" s="51"/>
      <c r="J40" s="55"/>
      <c r="K40" s="65" t="s">
        <v>111</v>
      </c>
      <c r="L40" s="50"/>
      <c r="M40" s="55"/>
    </row>
    <row r="41" spans="1:13" ht="13.5" customHeight="1" x14ac:dyDescent="0.25">
      <c r="A41" s="98"/>
      <c r="B41" s="99"/>
      <c r="C41" s="93"/>
      <c r="D41" s="127"/>
      <c r="E41" s="128"/>
      <c r="F41" s="129"/>
      <c r="G41" s="55"/>
      <c r="H41" s="64" t="s">
        <v>53</v>
      </c>
      <c r="I41" s="51"/>
      <c r="J41" s="55"/>
      <c r="K41" s="65" t="s">
        <v>106</v>
      </c>
      <c r="L41" s="50"/>
      <c r="M41" s="55"/>
    </row>
    <row r="42" spans="1:13" ht="13.5" customHeight="1" x14ac:dyDescent="0.3">
      <c r="A42" s="69"/>
      <c r="B42" s="87"/>
      <c r="C42" s="86"/>
      <c r="D42" s="130"/>
      <c r="E42" s="131"/>
      <c r="F42" s="132"/>
      <c r="G42" s="55"/>
      <c r="H42" s="64" t="s">
        <v>54</v>
      </c>
      <c r="I42" s="51"/>
      <c r="J42" s="55"/>
      <c r="K42" s="65" t="s">
        <v>103</v>
      </c>
      <c r="L42" s="50"/>
      <c r="M42" s="55"/>
    </row>
    <row r="43" spans="1:13" ht="13.5" customHeight="1" x14ac:dyDescent="0.25">
      <c r="A43" s="57"/>
      <c r="B43" s="58"/>
      <c r="C43" s="58"/>
      <c r="D43" s="58"/>
      <c r="E43" s="55"/>
      <c r="F43" s="55"/>
      <c r="G43" s="55"/>
      <c r="H43" s="64" t="s">
        <v>29</v>
      </c>
      <c r="I43" s="51"/>
      <c r="J43" s="55"/>
      <c r="K43" s="65" t="s">
        <v>87</v>
      </c>
      <c r="L43" s="50"/>
      <c r="M43" s="55"/>
    </row>
    <row r="44" spans="1:13" ht="13.5" customHeight="1" x14ac:dyDescent="0.25">
      <c r="A44" s="57"/>
      <c r="B44" s="58"/>
      <c r="C44" s="58"/>
      <c r="D44" s="58"/>
      <c r="E44" s="55"/>
      <c r="F44" s="55"/>
      <c r="G44" s="55"/>
      <c r="H44" s="64" t="s">
        <v>12</v>
      </c>
      <c r="I44" s="51"/>
      <c r="J44" s="55"/>
      <c r="K44" s="65" t="s">
        <v>88</v>
      </c>
      <c r="L44" s="50"/>
      <c r="M44" s="55"/>
    </row>
    <row r="45" spans="1:13" ht="13.5" customHeight="1" x14ac:dyDescent="0.25">
      <c r="A45" s="57"/>
      <c r="B45" s="58"/>
      <c r="C45" s="58"/>
      <c r="D45" s="58"/>
      <c r="E45" s="55"/>
      <c r="F45" s="55"/>
      <c r="G45" s="55"/>
      <c r="H45" s="64" t="s">
        <v>22</v>
      </c>
      <c r="I45" s="52"/>
      <c r="J45" s="55"/>
      <c r="K45" s="65" t="s">
        <v>89</v>
      </c>
      <c r="L45" s="50"/>
      <c r="M45" s="55"/>
    </row>
    <row r="46" spans="1:13" ht="13.5" customHeight="1" x14ac:dyDescent="0.25">
      <c r="A46" s="57"/>
      <c r="B46" s="58"/>
      <c r="C46" s="58"/>
      <c r="D46" s="58"/>
      <c r="E46" s="55"/>
      <c r="F46" s="55"/>
      <c r="G46" s="55"/>
      <c r="H46" s="64" t="s">
        <v>33</v>
      </c>
      <c r="I46" s="51"/>
      <c r="J46" s="55"/>
      <c r="K46" s="65" t="s">
        <v>107</v>
      </c>
      <c r="L46" s="50"/>
      <c r="M46" s="55"/>
    </row>
    <row r="47" spans="1:13" ht="13.5" customHeight="1" x14ac:dyDescent="0.25">
      <c r="A47" s="57"/>
      <c r="B47" s="58"/>
      <c r="C47" s="58"/>
      <c r="D47" s="58"/>
      <c r="E47" s="55"/>
      <c r="F47" s="55"/>
      <c r="G47" s="55"/>
      <c r="H47" s="64" t="s">
        <v>34</v>
      </c>
      <c r="I47" s="51"/>
      <c r="J47" s="55"/>
      <c r="K47" s="65" t="s">
        <v>78</v>
      </c>
      <c r="L47" s="50"/>
      <c r="M47" s="55"/>
    </row>
    <row r="48" spans="1:13" ht="13.5" customHeight="1" x14ac:dyDescent="0.25">
      <c r="A48" s="57"/>
      <c r="B48" s="58"/>
      <c r="C48" s="58"/>
      <c r="D48" s="58"/>
      <c r="E48" s="55"/>
      <c r="F48" s="55"/>
      <c r="G48" s="55"/>
      <c r="H48" s="64" t="s">
        <v>30</v>
      </c>
      <c r="I48" s="51"/>
      <c r="J48" s="55"/>
      <c r="K48" s="65" t="s">
        <v>79</v>
      </c>
      <c r="L48" s="50"/>
      <c r="M48" s="55"/>
    </row>
    <row r="49" spans="1:13" ht="13.5" customHeight="1" x14ac:dyDescent="0.25">
      <c r="A49" s="61"/>
      <c r="B49" s="61"/>
      <c r="C49" s="61"/>
      <c r="D49" s="61"/>
      <c r="E49" s="61"/>
      <c r="F49" s="61"/>
      <c r="G49" s="55"/>
      <c r="H49" s="64" t="s">
        <v>55</v>
      </c>
      <c r="I49" s="52"/>
      <c r="J49" s="55"/>
      <c r="K49" s="65" t="s">
        <v>80</v>
      </c>
      <c r="L49" s="50"/>
      <c r="M49" s="55"/>
    </row>
    <row r="50" spans="1:13" ht="13.5" customHeight="1" x14ac:dyDescent="0.25">
      <c r="A50" s="57"/>
      <c r="B50" s="58"/>
      <c r="C50" s="58"/>
      <c r="D50" s="58"/>
      <c r="E50" s="55"/>
      <c r="F50" s="55"/>
      <c r="G50" s="55"/>
      <c r="H50" s="64" t="s">
        <v>16</v>
      </c>
      <c r="I50" s="51"/>
      <c r="J50" s="55"/>
      <c r="K50" s="65" t="s">
        <v>90</v>
      </c>
      <c r="L50" s="50"/>
      <c r="M50" s="55"/>
    </row>
    <row r="51" spans="1:13" ht="13.5" customHeight="1" x14ac:dyDescent="0.25">
      <c r="A51" s="57"/>
      <c r="B51" s="58"/>
      <c r="C51" s="58"/>
      <c r="D51" s="58"/>
      <c r="E51" s="55"/>
      <c r="F51" s="55"/>
      <c r="G51" s="55"/>
      <c r="H51" s="64" t="s">
        <v>38</v>
      </c>
      <c r="I51" s="51"/>
      <c r="J51" s="55"/>
      <c r="K51" s="65" t="s">
        <v>84</v>
      </c>
      <c r="L51" s="50"/>
      <c r="M51" s="55"/>
    </row>
    <row r="52" spans="1:13" ht="13.5" customHeight="1" x14ac:dyDescent="0.25">
      <c r="A52" s="57"/>
      <c r="B52" s="58"/>
      <c r="C52" s="58"/>
      <c r="D52" s="58"/>
      <c r="E52" s="55"/>
      <c r="F52" s="55"/>
      <c r="G52" s="55"/>
      <c r="H52" s="64" t="s">
        <v>35</v>
      </c>
      <c r="I52" s="51"/>
      <c r="J52" s="55"/>
      <c r="K52" s="65" t="s">
        <v>94</v>
      </c>
      <c r="L52" s="50"/>
      <c r="M52" s="55"/>
    </row>
    <row r="53" spans="1:13" ht="13.5" customHeight="1" x14ac:dyDescent="0.25">
      <c r="A53" s="57"/>
      <c r="B53" s="58"/>
      <c r="C53" s="58"/>
      <c r="D53" s="58"/>
      <c r="E53" s="55"/>
      <c r="F53" s="55"/>
      <c r="G53" s="55"/>
      <c r="H53" s="64" t="s">
        <v>17</v>
      </c>
      <c r="I53" s="51"/>
      <c r="J53" s="55"/>
      <c r="K53" s="65" t="s">
        <v>67</v>
      </c>
      <c r="L53" s="50"/>
      <c r="M53" s="55"/>
    </row>
    <row r="54" spans="1:13" ht="13.5" customHeight="1" x14ac:dyDescent="0.25">
      <c r="A54" s="57"/>
      <c r="B54" s="58"/>
      <c r="C54" s="58"/>
      <c r="D54" s="58"/>
      <c r="E54" s="55"/>
      <c r="F54" s="55"/>
      <c r="G54" s="55"/>
      <c r="H54" s="64" t="s">
        <v>44</v>
      </c>
      <c r="I54" s="52"/>
      <c r="J54" s="55"/>
      <c r="K54" s="65" t="s">
        <v>91</v>
      </c>
      <c r="L54" s="50"/>
      <c r="M54" s="55"/>
    </row>
    <row r="55" spans="1:13" s="22" customFormat="1" ht="13.5" customHeight="1" x14ac:dyDescent="0.25">
      <c r="A55" s="57"/>
      <c r="B55" s="58"/>
      <c r="C55" s="58"/>
      <c r="D55" s="58"/>
      <c r="E55" s="55"/>
      <c r="F55" s="55"/>
      <c r="G55" s="61"/>
      <c r="H55" s="64" t="s">
        <v>40</v>
      </c>
      <c r="I55" s="51"/>
      <c r="J55" s="55"/>
      <c r="K55" s="65" t="s">
        <v>69</v>
      </c>
      <c r="L55" s="50"/>
      <c r="M55" s="55"/>
    </row>
    <row r="56" spans="1:13" ht="13.5" customHeight="1" x14ac:dyDescent="0.25">
      <c r="A56" s="57"/>
      <c r="B56" s="58"/>
      <c r="C56" s="58"/>
      <c r="D56" s="58"/>
      <c r="E56" s="55"/>
      <c r="F56" s="55"/>
      <c r="G56" s="55"/>
      <c r="H56" s="64" t="s">
        <v>41</v>
      </c>
      <c r="I56" s="51"/>
      <c r="J56" s="55"/>
      <c r="K56" s="65" t="s">
        <v>81</v>
      </c>
      <c r="L56" s="50"/>
      <c r="M56" s="55"/>
    </row>
    <row r="57" spans="1:13" ht="13.5" customHeight="1" x14ac:dyDescent="0.25">
      <c r="A57" s="45"/>
      <c r="B57" s="46"/>
      <c r="C57" s="46"/>
      <c r="D57" s="46"/>
      <c r="E57" s="47"/>
      <c r="F57" s="47"/>
      <c r="G57" s="55"/>
      <c r="H57" s="64" t="s">
        <v>19</v>
      </c>
      <c r="I57" s="51"/>
      <c r="J57" s="55"/>
      <c r="K57" s="65" t="s">
        <v>96</v>
      </c>
      <c r="L57" s="50"/>
      <c r="M57" s="55"/>
    </row>
    <row r="58" spans="1:13" ht="14.25" customHeight="1" x14ac:dyDescent="0.25">
      <c r="A58" s="45"/>
      <c r="B58" s="46"/>
      <c r="C58" s="46"/>
      <c r="D58" s="46"/>
      <c r="E58" s="47"/>
      <c r="F58" s="47"/>
      <c r="G58" s="55"/>
      <c r="H58" s="55"/>
      <c r="I58" s="55"/>
      <c r="J58" s="55"/>
      <c r="K58" s="65" t="s">
        <v>95</v>
      </c>
      <c r="L58" s="50"/>
      <c r="M58" s="55"/>
    </row>
    <row r="59" spans="1:13" ht="14.25" customHeight="1" x14ac:dyDescent="0.25">
      <c r="A59" s="48"/>
      <c r="B59" s="54"/>
      <c r="C59" s="54"/>
      <c r="D59" s="48"/>
      <c r="E59" s="47"/>
      <c r="F59" s="47"/>
      <c r="G59" s="55"/>
      <c r="H59" s="55"/>
      <c r="I59" s="55"/>
      <c r="J59" s="55"/>
      <c r="K59" s="55"/>
      <c r="L59" s="55"/>
      <c r="M59" s="55"/>
    </row>
    <row r="60" spans="1:13" ht="14.25" customHeight="1" x14ac:dyDescent="0.25">
      <c r="A60" s="45"/>
      <c r="B60" s="46"/>
      <c r="C60" s="46"/>
      <c r="D60" s="46"/>
      <c r="E60" s="47"/>
      <c r="F60" s="47"/>
      <c r="G60" s="47"/>
      <c r="H60" s="47"/>
      <c r="I60" s="47"/>
      <c r="J60" s="47"/>
      <c r="K60" s="47"/>
      <c r="L60" s="47"/>
      <c r="M60" s="47"/>
    </row>
    <row r="61" spans="1:13" ht="14.25" customHeight="1" x14ac:dyDescent="0.25"/>
    <row r="62" spans="1:13" ht="14.25" customHeight="1" x14ac:dyDescent="0.25"/>
    <row r="63" spans="1:13" ht="14.25" customHeight="1" x14ac:dyDescent="0.25"/>
    <row r="64" spans="1:13"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spans="3:4" ht="14.25" customHeight="1" x14ac:dyDescent="0.25"/>
    <row r="82" spans="3:4" ht="14.25" customHeight="1" x14ac:dyDescent="0.25"/>
    <row r="83" spans="3:4" ht="14.25" customHeight="1" x14ac:dyDescent="0.25"/>
    <row r="84" spans="3:4" ht="14.25" customHeight="1" x14ac:dyDescent="0.25"/>
    <row r="85" spans="3:4" ht="14.25" customHeight="1" x14ac:dyDescent="0.25"/>
    <row r="86" spans="3:4" ht="14.25" customHeight="1" x14ac:dyDescent="0.25"/>
    <row r="87" spans="3:4" ht="14.25" customHeight="1" x14ac:dyDescent="0.25"/>
    <row r="88" spans="3:4" ht="14.25" customHeight="1" x14ac:dyDescent="0.25"/>
    <row r="89" spans="3:4" ht="14.25" customHeight="1" x14ac:dyDescent="0.25"/>
    <row r="90" spans="3:4" ht="14.25" customHeight="1" x14ac:dyDescent="0.25"/>
    <row r="91" spans="3:4" ht="14.25" customHeight="1" x14ac:dyDescent="0.25">
      <c r="C91"/>
      <c r="D91"/>
    </row>
    <row r="92" spans="3:4" ht="14.25" customHeight="1" x14ac:dyDescent="0.25">
      <c r="C92"/>
      <c r="D92"/>
    </row>
    <row r="93" spans="3:4" ht="14.25" customHeight="1" x14ac:dyDescent="0.25">
      <c r="C93"/>
      <c r="D93"/>
    </row>
    <row r="94" spans="3:4" ht="14.25" customHeight="1" x14ac:dyDescent="0.25">
      <c r="C94"/>
      <c r="D94"/>
    </row>
    <row r="95" spans="3:4" ht="14.25" customHeight="1" x14ac:dyDescent="0.25">
      <c r="C95"/>
      <c r="D95"/>
    </row>
    <row r="96" spans="3:4" x14ac:dyDescent="0.25">
      <c r="C96"/>
      <c r="D96"/>
    </row>
    <row r="97" spans="3:4" x14ac:dyDescent="0.25">
      <c r="C97"/>
      <c r="D97"/>
    </row>
    <row r="98" spans="3:4" x14ac:dyDescent="0.25">
      <c r="C98"/>
      <c r="D98"/>
    </row>
    <row r="99" spans="3:4" x14ac:dyDescent="0.25">
      <c r="C99"/>
      <c r="D99"/>
    </row>
    <row r="100" spans="3:4" x14ac:dyDescent="0.25">
      <c r="C100"/>
      <c r="D100"/>
    </row>
    <row r="101" spans="3:4" x14ac:dyDescent="0.25">
      <c r="C101"/>
      <c r="D101"/>
    </row>
    <row r="102" spans="3:4" x14ac:dyDescent="0.25">
      <c r="C102"/>
      <c r="D102"/>
    </row>
    <row r="103" spans="3:4" x14ac:dyDescent="0.25">
      <c r="C103"/>
      <c r="D103"/>
    </row>
    <row r="104" spans="3:4" x14ac:dyDescent="0.25">
      <c r="C104"/>
      <c r="D104"/>
    </row>
    <row r="105" spans="3:4" x14ac:dyDescent="0.25">
      <c r="C105"/>
      <c r="D105"/>
    </row>
    <row r="106" spans="3:4" x14ac:dyDescent="0.25">
      <c r="C106"/>
      <c r="D106"/>
    </row>
    <row r="107" spans="3:4" x14ac:dyDescent="0.25">
      <c r="C107"/>
      <c r="D107"/>
    </row>
    <row r="108" spans="3:4" x14ac:dyDescent="0.25">
      <c r="C108"/>
      <c r="D108"/>
    </row>
    <row r="109" spans="3:4" x14ac:dyDescent="0.25">
      <c r="C109"/>
      <c r="D109"/>
    </row>
    <row r="110" spans="3:4" x14ac:dyDescent="0.25">
      <c r="C110"/>
      <c r="D110"/>
    </row>
    <row r="111" spans="3:4" x14ac:dyDescent="0.25">
      <c r="C111"/>
      <c r="D111"/>
    </row>
    <row r="112" spans="3:4" x14ac:dyDescent="0.25">
      <c r="C112"/>
      <c r="D112"/>
    </row>
    <row r="113" spans="3:4" x14ac:dyDescent="0.25">
      <c r="C113"/>
      <c r="D113"/>
    </row>
    <row r="114" spans="3:4" x14ac:dyDescent="0.25">
      <c r="C114"/>
      <c r="D114"/>
    </row>
    <row r="115" spans="3:4" x14ac:dyDescent="0.25">
      <c r="C115"/>
      <c r="D115"/>
    </row>
    <row r="116" spans="3:4" x14ac:dyDescent="0.25">
      <c r="C116"/>
      <c r="D116"/>
    </row>
    <row r="117" spans="3:4" x14ac:dyDescent="0.25">
      <c r="C117"/>
      <c r="D117"/>
    </row>
    <row r="118" spans="3:4" x14ac:dyDescent="0.25">
      <c r="C118"/>
      <c r="D118"/>
    </row>
    <row r="119" spans="3:4" x14ac:dyDescent="0.25">
      <c r="C119"/>
      <c r="D119"/>
    </row>
    <row r="120" spans="3:4" x14ac:dyDescent="0.25">
      <c r="C120"/>
      <c r="D120"/>
    </row>
    <row r="121" spans="3:4" x14ac:dyDescent="0.25">
      <c r="C121"/>
      <c r="D121"/>
    </row>
    <row r="122" spans="3:4" x14ac:dyDescent="0.25">
      <c r="C122"/>
      <c r="D122"/>
    </row>
    <row r="123" spans="3:4" x14ac:dyDescent="0.25">
      <c r="C123"/>
      <c r="D123"/>
    </row>
    <row r="124" spans="3:4" x14ac:dyDescent="0.25">
      <c r="C124"/>
      <c r="D124"/>
    </row>
    <row r="125" spans="3:4" x14ac:dyDescent="0.25">
      <c r="C125"/>
      <c r="D125"/>
    </row>
    <row r="126" spans="3:4" x14ac:dyDescent="0.25">
      <c r="C126"/>
      <c r="D126"/>
    </row>
    <row r="127" spans="3:4" x14ac:dyDescent="0.25">
      <c r="C127"/>
      <c r="D127"/>
    </row>
    <row r="128" spans="3:4" x14ac:dyDescent="0.25">
      <c r="C128"/>
      <c r="D128"/>
    </row>
    <row r="129" spans="3:4" x14ac:dyDescent="0.25">
      <c r="C129"/>
      <c r="D129"/>
    </row>
    <row r="130" spans="3:4" x14ac:dyDescent="0.25">
      <c r="C130"/>
      <c r="D130"/>
    </row>
    <row r="131" spans="3:4" x14ac:dyDescent="0.25">
      <c r="C131"/>
      <c r="D131"/>
    </row>
    <row r="132" spans="3:4" x14ac:dyDescent="0.25">
      <c r="C132"/>
      <c r="D132"/>
    </row>
    <row r="133" spans="3:4" x14ac:dyDescent="0.25">
      <c r="C133"/>
      <c r="D133"/>
    </row>
    <row r="134" spans="3:4" x14ac:dyDescent="0.25">
      <c r="C134"/>
      <c r="D134"/>
    </row>
    <row r="135" spans="3:4" x14ac:dyDescent="0.25">
      <c r="C135"/>
      <c r="D135"/>
    </row>
    <row r="136" spans="3:4" x14ac:dyDescent="0.25">
      <c r="C136"/>
      <c r="D136"/>
    </row>
    <row r="137" spans="3:4" x14ac:dyDescent="0.25">
      <c r="C137"/>
      <c r="D137"/>
    </row>
    <row r="138" spans="3:4" x14ac:dyDescent="0.25">
      <c r="C138"/>
      <c r="D138"/>
    </row>
    <row r="139" spans="3:4" x14ac:dyDescent="0.25">
      <c r="C139"/>
      <c r="D139"/>
    </row>
    <row r="140" spans="3:4" x14ac:dyDescent="0.25">
      <c r="C140"/>
      <c r="D140"/>
    </row>
    <row r="141" spans="3:4" x14ac:dyDescent="0.25">
      <c r="C141"/>
      <c r="D141"/>
    </row>
    <row r="142" spans="3:4" x14ac:dyDescent="0.25">
      <c r="C142"/>
      <c r="D142"/>
    </row>
    <row r="143" spans="3:4" x14ac:dyDescent="0.25">
      <c r="C143"/>
      <c r="D143"/>
    </row>
    <row r="144" spans="3:4" x14ac:dyDescent="0.25">
      <c r="C144"/>
      <c r="D144"/>
    </row>
  </sheetData>
  <sheetProtection algorithmName="SHA-512" hashValue="Xapt6PFdf/fNk6HjpAWnWX6bgh+DLpPhhw1CGjKxkpzbOisVnS+LpYBqEIdrMn2KB4ru3uFbZYp8BkzU2hzYhQ==" saltValue="SaEhqN0xZ6XYiYMYzv89ZQ==" spinCount="100000" sheet="1" objects="1" scenarios="1"/>
  <sortState ref="K2:K57">
    <sortCondition ref="K42:K97"/>
  </sortState>
  <mergeCells count="21">
    <mergeCell ref="A18:F23"/>
    <mergeCell ref="A27:D29"/>
    <mergeCell ref="E27:F28"/>
    <mergeCell ref="A3:E3"/>
    <mergeCell ref="A4:E4"/>
    <mergeCell ref="A6:F7"/>
    <mergeCell ref="I1:I2"/>
    <mergeCell ref="K1:K2"/>
    <mergeCell ref="L1:L2"/>
    <mergeCell ref="A8:F17"/>
    <mergeCell ref="A1:E2"/>
    <mergeCell ref="H1:H2"/>
    <mergeCell ref="C39:C41"/>
    <mergeCell ref="A39:B41"/>
    <mergeCell ref="A31:A32"/>
    <mergeCell ref="B31:F32"/>
    <mergeCell ref="D35:F36"/>
    <mergeCell ref="D34:F34"/>
    <mergeCell ref="C34:C36"/>
    <mergeCell ref="A34:B36"/>
    <mergeCell ref="D38:F42"/>
  </mergeCells>
  <dataValidations count="3">
    <dataValidation type="whole" allowBlank="1" showInputMessage="1" showErrorMessage="1" sqref="L3:L58 I3:I57">
      <formula1>0</formula1>
      <formula2>1</formula2>
    </dataValidation>
    <dataValidation type="list" allowBlank="1" showInputMessage="1" showErrorMessage="1" sqref="E27">
      <formula1>$E$29:$F$29</formula1>
    </dataValidation>
    <dataValidation type="list" allowBlank="1" showInputMessage="1" showErrorMessage="1" sqref="B31">
      <formula1>$A$33:$D$33</formula1>
    </dataValidation>
  </dataValidations>
  <pageMargins left="0.25" right="0.25" top="0.75" bottom="0.75" header="0.3" footer="0.3"/>
  <pageSetup paperSize="9" scale="4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K10" sqref="K10"/>
    </sheetView>
  </sheetViews>
  <sheetFormatPr baseColWidth="10" defaultRowHeight="15" x14ac:dyDescent="0.25"/>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E21" sqref="E21"/>
    </sheetView>
  </sheetViews>
  <sheetFormatPr baseColWidth="10" defaultRowHeight="15" x14ac:dyDescent="0.25"/>
  <sheetData>
    <row r="1" spans="1:1" x14ac:dyDescent="0.25">
      <c r="A1" s="81" t="s">
        <v>168</v>
      </c>
    </row>
    <row r="2" spans="1:1" x14ac:dyDescent="0.25">
      <c r="A2" s="80"/>
    </row>
    <row r="4" spans="1:1" x14ac:dyDescent="0.25">
      <c r="A4" s="80"/>
    </row>
    <row r="5" spans="1:1" x14ac:dyDescent="0.25">
      <c r="A5" s="82" t="s">
        <v>169</v>
      </c>
    </row>
    <row r="6" spans="1:1" x14ac:dyDescent="0.25">
      <c r="A6" s="83" t="s">
        <v>170</v>
      </c>
    </row>
    <row r="7" spans="1:1" x14ac:dyDescent="0.25">
      <c r="A7" s="83" t="s">
        <v>171</v>
      </c>
    </row>
    <row r="8" spans="1:1" x14ac:dyDescent="0.25">
      <c r="A8" s="83" t="s">
        <v>172</v>
      </c>
    </row>
    <row r="9" spans="1:1" x14ac:dyDescent="0.25">
      <c r="A9" s="83" t="s">
        <v>173</v>
      </c>
    </row>
    <row r="10" spans="1:1" x14ac:dyDescent="0.25">
      <c r="A10" s="83" t="s">
        <v>174</v>
      </c>
    </row>
    <row r="11" spans="1:1" x14ac:dyDescent="0.25">
      <c r="A11" s="83" t="s">
        <v>175</v>
      </c>
    </row>
    <row r="12" spans="1:1" x14ac:dyDescent="0.25">
      <c r="A12" s="83" t="s">
        <v>176</v>
      </c>
    </row>
    <row r="13" spans="1:1" x14ac:dyDescent="0.25">
      <c r="A13" s="83" t="s">
        <v>177</v>
      </c>
    </row>
    <row r="14" spans="1:1" x14ac:dyDescent="0.25">
      <c r="A14" s="83" t="s">
        <v>178</v>
      </c>
    </row>
    <row r="15" spans="1:1" x14ac:dyDescent="0.25">
      <c r="A15" s="83" t="s">
        <v>179</v>
      </c>
    </row>
    <row r="16" spans="1:1" x14ac:dyDescent="0.25">
      <c r="A16" s="83" t="s">
        <v>180</v>
      </c>
    </row>
    <row r="17" spans="1:1" x14ac:dyDescent="0.25">
      <c r="A17" s="83" t="s">
        <v>181</v>
      </c>
    </row>
    <row r="18" spans="1:1" x14ac:dyDescent="0.25">
      <c r="A18" s="85"/>
    </row>
    <row r="19" spans="1:1" x14ac:dyDescent="0.25">
      <c r="A19" s="82" t="s">
        <v>182</v>
      </c>
    </row>
    <row r="20" spans="1:1" x14ac:dyDescent="0.25">
      <c r="A20" s="83" t="s">
        <v>183</v>
      </c>
    </row>
    <row r="21" spans="1:1" x14ac:dyDescent="0.25">
      <c r="A21" s="83" t="s">
        <v>184</v>
      </c>
    </row>
    <row r="22" spans="1:1" x14ac:dyDescent="0.25">
      <c r="A22" s="83" t="s">
        <v>185</v>
      </c>
    </row>
    <row r="23" spans="1:1" x14ac:dyDescent="0.25">
      <c r="A23" s="83" t="s">
        <v>186</v>
      </c>
    </row>
    <row r="24" spans="1:1" x14ac:dyDescent="0.25">
      <c r="A24" s="83" t="s">
        <v>187</v>
      </c>
    </row>
    <row r="25" spans="1:1" x14ac:dyDescent="0.25">
      <c r="A25" s="83" t="s">
        <v>188</v>
      </c>
    </row>
    <row r="26" spans="1:1" x14ac:dyDescent="0.25">
      <c r="A26" s="85"/>
    </row>
    <row r="27" spans="1:1" x14ac:dyDescent="0.25">
      <c r="A27" s="82" t="s">
        <v>189</v>
      </c>
    </row>
    <row r="28" spans="1:1" x14ac:dyDescent="0.25">
      <c r="A28" s="83" t="s">
        <v>190</v>
      </c>
    </row>
    <row r="29" spans="1:1" x14ac:dyDescent="0.25">
      <c r="A29" s="83" t="s">
        <v>191</v>
      </c>
    </row>
    <row r="30" spans="1:1" x14ac:dyDescent="0.25">
      <c r="A30" s="83" t="s">
        <v>192</v>
      </c>
    </row>
    <row r="31" spans="1:1" x14ac:dyDescent="0.25">
      <c r="A31" s="83" t="s">
        <v>193</v>
      </c>
    </row>
    <row r="32" spans="1:1" x14ac:dyDescent="0.25">
      <c r="A32" s="84" t="s">
        <v>194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8"/>
  <sheetViews>
    <sheetView topLeftCell="A97" workbookViewId="0">
      <selection sqref="A1:G1"/>
    </sheetView>
  </sheetViews>
  <sheetFormatPr baseColWidth="10" defaultRowHeight="15" x14ac:dyDescent="0.25"/>
  <cols>
    <col min="1" max="1" width="10.42578125" style="2" bestFit="1" customWidth="1"/>
    <col min="2" max="2" width="29" style="1" customWidth="1"/>
    <col min="3" max="3" width="10.85546875" style="19" bestFit="1" customWidth="1"/>
    <col min="4" max="4" width="12.7109375" style="19" customWidth="1"/>
    <col min="5" max="5" width="15.7109375" style="19" customWidth="1"/>
    <col min="6" max="6" width="17.140625" style="19" customWidth="1"/>
    <col min="7" max="7" width="23" bestFit="1" customWidth="1"/>
  </cols>
  <sheetData>
    <row r="1" spans="1:7" ht="40.5" customHeight="1" x14ac:dyDescent="0.25">
      <c r="A1" s="157" t="s">
        <v>152</v>
      </c>
      <c r="B1" s="157"/>
      <c r="C1" s="157"/>
      <c r="D1" s="157"/>
      <c r="E1" s="157"/>
      <c r="F1" s="157"/>
      <c r="G1" s="157"/>
    </row>
    <row r="2" spans="1:7" s="22" customFormat="1" ht="27" thickBot="1" x14ac:dyDescent="0.3">
      <c r="A2" s="42" t="s">
        <v>4</v>
      </c>
      <c r="B2" s="43" t="s">
        <v>5</v>
      </c>
      <c r="C2" s="44" t="s">
        <v>140</v>
      </c>
      <c r="D2" s="44" t="s">
        <v>141</v>
      </c>
      <c r="E2" s="44" t="s">
        <v>143</v>
      </c>
      <c r="F2" s="44" t="s">
        <v>142</v>
      </c>
      <c r="G2" s="42" t="s">
        <v>139</v>
      </c>
    </row>
    <row r="3" spans="1:7" x14ac:dyDescent="0.25">
      <c r="A3" s="38">
        <v>17343</v>
      </c>
      <c r="B3" s="39" t="s">
        <v>56</v>
      </c>
      <c r="C3" s="40" t="s">
        <v>144</v>
      </c>
      <c r="D3" s="35" t="s">
        <v>0</v>
      </c>
      <c r="E3" s="35" t="s">
        <v>0</v>
      </c>
      <c r="F3" s="40" t="s">
        <v>144</v>
      </c>
      <c r="G3" s="41" t="s">
        <v>6</v>
      </c>
    </row>
    <row r="4" spans="1:7" x14ac:dyDescent="0.25">
      <c r="A4" s="3">
        <v>815</v>
      </c>
      <c r="B4" s="24" t="s">
        <v>10</v>
      </c>
      <c r="C4" s="32" t="s">
        <v>145</v>
      </c>
      <c r="D4" s="14" t="s">
        <v>0</v>
      </c>
      <c r="E4" s="14" t="s">
        <v>0</v>
      </c>
      <c r="F4" s="32" t="s">
        <v>145</v>
      </c>
      <c r="G4" s="4" t="s">
        <v>6</v>
      </c>
    </row>
    <row r="5" spans="1:7" x14ac:dyDescent="0.25">
      <c r="A5" s="3">
        <v>8459</v>
      </c>
      <c r="B5" s="24" t="s">
        <v>25</v>
      </c>
      <c r="C5" s="32" t="s">
        <v>145</v>
      </c>
      <c r="D5" s="14" t="s">
        <v>1</v>
      </c>
      <c r="E5" s="14" t="s">
        <v>3</v>
      </c>
      <c r="F5" s="32" t="s">
        <v>145</v>
      </c>
      <c r="G5" s="4" t="s">
        <v>6</v>
      </c>
    </row>
    <row r="6" spans="1:7" x14ac:dyDescent="0.25">
      <c r="A6" s="3">
        <v>10460</v>
      </c>
      <c r="B6" s="24" t="s">
        <v>32</v>
      </c>
      <c r="C6" s="30" t="s">
        <v>144</v>
      </c>
      <c r="D6" s="14" t="s">
        <v>0</v>
      </c>
      <c r="E6" s="14" t="s">
        <v>0</v>
      </c>
      <c r="F6" s="32" t="s">
        <v>145</v>
      </c>
      <c r="G6" s="4" t="s">
        <v>6</v>
      </c>
    </row>
    <row r="7" spans="1:7" x14ac:dyDescent="0.25">
      <c r="A7" s="3">
        <v>17798</v>
      </c>
      <c r="B7" s="24" t="s">
        <v>146</v>
      </c>
      <c r="C7" s="30" t="s">
        <v>144</v>
      </c>
      <c r="D7" s="14" t="s">
        <v>1</v>
      </c>
      <c r="E7" s="14" t="s">
        <v>1</v>
      </c>
      <c r="F7" s="30" t="s">
        <v>144</v>
      </c>
      <c r="G7" s="4" t="s">
        <v>6</v>
      </c>
    </row>
    <row r="8" spans="1:7" x14ac:dyDescent="0.25">
      <c r="A8" s="3">
        <v>119008</v>
      </c>
      <c r="B8" s="24" t="s">
        <v>124</v>
      </c>
      <c r="C8" s="30" t="s">
        <v>144</v>
      </c>
      <c r="D8" s="14" t="s">
        <v>3</v>
      </c>
      <c r="E8" s="30" t="s">
        <v>144</v>
      </c>
      <c r="F8" s="30" t="s">
        <v>144</v>
      </c>
      <c r="G8" s="4" t="s">
        <v>6</v>
      </c>
    </row>
    <row r="9" spans="1:7" x14ac:dyDescent="0.25">
      <c r="A9" s="3">
        <v>8474</v>
      </c>
      <c r="B9" s="24" t="s">
        <v>26</v>
      </c>
      <c r="C9" s="32" t="s">
        <v>145</v>
      </c>
      <c r="D9" s="32" t="s">
        <v>145</v>
      </c>
      <c r="E9" s="14" t="s">
        <v>3</v>
      </c>
      <c r="F9" s="32" t="s">
        <v>145</v>
      </c>
      <c r="G9" s="4" t="s">
        <v>6</v>
      </c>
    </row>
    <row r="10" spans="1:7" x14ac:dyDescent="0.25">
      <c r="A10" s="3">
        <v>17548</v>
      </c>
      <c r="B10" s="24" t="s">
        <v>57</v>
      </c>
      <c r="C10" s="32" t="s">
        <v>145</v>
      </c>
      <c r="D10" s="14" t="s">
        <v>0</v>
      </c>
      <c r="E10" s="14" t="s">
        <v>2</v>
      </c>
      <c r="F10" s="32" t="s">
        <v>145</v>
      </c>
      <c r="G10" s="4" t="s">
        <v>6</v>
      </c>
    </row>
    <row r="11" spans="1:7" x14ac:dyDescent="0.25">
      <c r="A11" s="3">
        <v>3922</v>
      </c>
      <c r="B11" s="24" t="s">
        <v>13</v>
      </c>
      <c r="C11" s="32" t="s">
        <v>145</v>
      </c>
      <c r="D11" s="32" t="s">
        <v>145</v>
      </c>
      <c r="E11" s="14" t="s">
        <v>3</v>
      </c>
      <c r="F11" s="32" t="s">
        <v>145</v>
      </c>
      <c r="G11" s="4" t="s">
        <v>6</v>
      </c>
    </row>
    <row r="12" spans="1:7" x14ac:dyDescent="0.25">
      <c r="A12" s="3">
        <v>13933</v>
      </c>
      <c r="B12" s="24" t="s">
        <v>45</v>
      </c>
      <c r="C12" s="30" t="s">
        <v>144</v>
      </c>
      <c r="D12" s="32" t="s">
        <v>145</v>
      </c>
      <c r="E12" s="14" t="s">
        <v>1</v>
      </c>
      <c r="F12" s="32" t="s">
        <v>145</v>
      </c>
      <c r="G12" s="4" t="s">
        <v>6</v>
      </c>
    </row>
    <row r="13" spans="1:7" x14ac:dyDescent="0.25">
      <c r="A13" s="3">
        <v>14064</v>
      </c>
      <c r="B13" s="24" t="s">
        <v>46</v>
      </c>
      <c r="C13" s="14" t="s">
        <v>1</v>
      </c>
      <c r="D13" s="14" t="s">
        <v>3</v>
      </c>
      <c r="E13" s="14" t="s">
        <v>0</v>
      </c>
      <c r="F13" s="32" t="s">
        <v>145</v>
      </c>
      <c r="G13" s="4" t="s">
        <v>6</v>
      </c>
    </row>
    <row r="14" spans="1:7" x14ac:dyDescent="0.25">
      <c r="A14" s="3">
        <v>14114</v>
      </c>
      <c r="B14" s="24" t="s">
        <v>47</v>
      </c>
      <c r="C14" s="14" t="s">
        <v>2</v>
      </c>
      <c r="D14" s="32" t="s">
        <v>145</v>
      </c>
      <c r="E14" s="14" t="s">
        <v>1</v>
      </c>
      <c r="F14" s="32" t="s">
        <v>145</v>
      </c>
      <c r="G14" s="4" t="s">
        <v>6</v>
      </c>
    </row>
    <row r="15" spans="1:7" x14ac:dyDescent="0.25">
      <c r="A15" s="3">
        <v>6075</v>
      </c>
      <c r="B15" s="24" t="s">
        <v>18</v>
      </c>
      <c r="C15" s="14" t="s">
        <v>0</v>
      </c>
      <c r="D15" s="14" t="s">
        <v>0</v>
      </c>
      <c r="E15" s="14" t="s">
        <v>0</v>
      </c>
      <c r="F15" s="32" t="s">
        <v>145</v>
      </c>
      <c r="G15" s="4" t="s">
        <v>6</v>
      </c>
    </row>
    <row r="16" spans="1:7" x14ac:dyDescent="0.25">
      <c r="A16" s="3">
        <v>12126</v>
      </c>
      <c r="B16" s="24" t="s">
        <v>37</v>
      </c>
      <c r="C16" s="32" t="s">
        <v>145</v>
      </c>
      <c r="D16" s="14" t="s">
        <v>2</v>
      </c>
      <c r="E16" s="14" t="s">
        <v>0</v>
      </c>
      <c r="F16" s="32" t="s">
        <v>145</v>
      </c>
      <c r="G16" s="4" t="s">
        <v>6</v>
      </c>
    </row>
    <row r="17" spans="1:7" x14ac:dyDescent="0.25">
      <c r="A17" s="3">
        <v>9258</v>
      </c>
      <c r="B17" s="24" t="s">
        <v>28</v>
      </c>
      <c r="C17" s="32" t="s">
        <v>145</v>
      </c>
      <c r="D17" s="14" t="s">
        <v>3</v>
      </c>
      <c r="E17" s="14" t="s">
        <v>1</v>
      </c>
      <c r="F17" s="32" t="s">
        <v>145</v>
      </c>
      <c r="G17" s="4" t="s">
        <v>6</v>
      </c>
    </row>
    <row r="18" spans="1:7" x14ac:dyDescent="0.25">
      <c r="A18" s="3">
        <v>123691</v>
      </c>
      <c r="B18" s="24" t="s">
        <v>61</v>
      </c>
      <c r="C18" s="32" t="s">
        <v>145</v>
      </c>
      <c r="D18" s="32" t="s">
        <v>145</v>
      </c>
      <c r="E18" s="14" t="s">
        <v>1</v>
      </c>
      <c r="F18" s="32" t="s">
        <v>145</v>
      </c>
      <c r="G18" s="4" t="s">
        <v>6</v>
      </c>
    </row>
    <row r="19" spans="1:7" x14ac:dyDescent="0.25">
      <c r="A19" s="3">
        <v>13804</v>
      </c>
      <c r="B19" s="24" t="s">
        <v>42</v>
      </c>
      <c r="C19" s="32" t="s">
        <v>145</v>
      </c>
      <c r="D19" s="30" t="s">
        <v>144</v>
      </c>
      <c r="E19" s="14" t="s">
        <v>3</v>
      </c>
      <c r="F19" s="32" t="s">
        <v>145</v>
      </c>
      <c r="G19" s="4" t="s">
        <v>6</v>
      </c>
    </row>
    <row r="20" spans="1:7" x14ac:dyDescent="0.25">
      <c r="A20" s="3">
        <v>15838</v>
      </c>
      <c r="B20" s="24" t="s">
        <v>52</v>
      </c>
      <c r="C20" s="14" t="s">
        <v>3</v>
      </c>
      <c r="D20" s="14" t="s">
        <v>3</v>
      </c>
      <c r="E20" s="14" t="s">
        <v>1</v>
      </c>
      <c r="F20" s="32" t="s">
        <v>145</v>
      </c>
      <c r="G20" s="4" t="s">
        <v>6</v>
      </c>
    </row>
    <row r="21" spans="1:7" x14ac:dyDescent="0.25">
      <c r="A21" s="3">
        <v>12376</v>
      </c>
      <c r="B21" s="24" t="s">
        <v>39</v>
      </c>
      <c r="C21" s="30" t="s">
        <v>144</v>
      </c>
      <c r="D21" s="14" t="s">
        <v>1</v>
      </c>
      <c r="E21" s="14" t="s">
        <v>3</v>
      </c>
      <c r="F21" s="32" t="s">
        <v>145</v>
      </c>
      <c r="G21" s="4" t="s">
        <v>6</v>
      </c>
    </row>
    <row r="22" spans="1:7" x14ac:dyDescent="0.25">
      <c r="A22" s="3">
        <v>1671</v>
      </c>
      <c r="B22" s="24" t="s">
        <v>11</v>
      </c>
      <c r="C22" s="32" t="s">
        <v>145</v>
      </c>
      <c r="D22" s="14" t="s">
        <v>2</v>
      </c>
      <c r="E22" s="14" t="s">
        <v>1</v>
      </c>
      <c r="F22" s="32" t="s">
        <v>145</v>
      </c>
      <c r="G22" s="4" t="s">
        <v>6</v>
      </c>
    </row>
    <row r="23" spans="1:7" x14ac:dyDescent="0.25">
      <c r="A23" s="3">
        <v>17584</v>
      </c>
      <c r="B23" s="24" t="s">
        <v>58</v>
      </c>
      <c r="C23" s="30" t="s">
        <v>144</v>
      </c>
      <c r="D23" s="14" t="s">
        <v>0</v>
      </c>
      <c r="E23" s="14" t="s">
        <v>0</v>
      </c>
      <c r="F23" s="32" t="s">
        <v>145</v>
      </c>
      <c r="G23" s="4" t="s">
        <v>6</v>
      </c>
    </row>
    <row r="24" spans="1:7" x14ac:dyDescent="0.25">
      <c r="A24" s="3">
        <v>17587</v>
      </c>
      <c r="B24" s="24" t="s">
        <v>59</v>
      </c>
      <c r="C24" s="30" t="s">
        <v>144</v>
      </c>
      <c r="D24" s="14" t="s">
        <v>0</v>
      </c>
      <c r="E24" s="14" t="s">
        <v>0</v>
      </c>
      <c r="F24" s="32" t="s">
        <v>145</v>
      </c>
      <c r="G24" s="4" t="s">
        <v>6</v>
      </c>
    </row>
    <row r="25" spans="1:7" x14ac:dyDescent="0.25">
      <c r="A25" s="3">
        <v>6439</v>
      </c>
      <c r="B25" s="24" t="s">
        <v>113</v>
      </c>
      <c r="C25" s="30" t="s">
        <v>144</v>
      </c>
      <c r="D25" s="32" t="s">
        <v>145</v>
      </c>
      <c r="E25" s="30" t="s">
        <v>144</v>
      </c>
      <c r="F25" s="14" t="s">
        <v>1</v>
      </c>
      <c r="G25" s="4" t="s">
        <v>6</v>
      </c>
    </row>
    <row r="26" spans="1:7" x14ac:dyDescent="0.25">
      <c r="A26" s="3">
        <v>6509</v>
      </c>
      <c r="B26" s="24" t="s">
        <v>20</v>
      </c>
      <c r="C26" s="14" t="s">
        <v>2</v>
      </c>
      <c r="D26" s="32" t="s">
        <v>145</v>
      </c>
      <c r="E26" s="14" t="s">
        <v>0</v>
      </c>
      <c r="F26" s="32" t="s">
        <v>145</v>
      </c>
      <c r="G26" s="4" t="s">
        <v>6</v>
      </c>
    </row>
    <row r="27" spans="1:7" x14ac:dyDescent="0.25">
      <c r="A27" s="3">
        <v>7895</v>
      </c>
      <c r="B27" s="24" t="s">
        <v>21</v>
      </c>
      <c r="C27" s="14" t="s">
        <v>0</v>
      </c>
      <c r="D27" s="14" t="s">
        <v>0</v>
      </c>
      <c r="E27" s="14" t="s">
        <v>0</v>
      </c>
      <c r="F27" s="30" t="s">
        <v>144</v>
      </c>
      <c r="G27" s="4" t="s">
        <v>6</v>
      </c>
    </row>
    <row r="28" spans="1:7" x14ac:dyDescent="0.25">
      <c r="A28" s="3">
        <v>11874</v>
      </c>
      <c r="B28" s="24" t="s">
        <v>36</v>
      </c>
      <c r="C28" s="30" t="s">
        <v>144</v>
      </c>
      <c r="D28" s="14" t="s">
        <v>2</v>
      </c>
      <c r="E28" s="14" t="s">
        <v>0</v>
      </c>
      <c r="F28" s="32" t="s">
        <v>145</v>
      </c>
      <c r="G28" s="4" t="s">
        <v>6</v>
      </c>
    </row>
    <row r="29" spans="1:7" x14ac:dyDescent="0.25">
      <c r="A29" s="3">
        <v>6966</v>
      </c>
      <c r="B29" s="24" t="s">
        <v>114</v>
      </c>
      <c r="C29" s="30" t="s">
        <v>144</v>
      </c>
      <c r="D29" s="30" t="s">
        <v>144</v>
      </c>
      <c r="E29" s="30" t="s">
        <v>144</v>
      </c>
      <c r="F29" s="14" t="s">
        <v>3</v>
      </c>
      <c r="G29" s="4" t="s">
        <v>6</v>
      </c>
    </row>
    <row r="30" spans="1:7" x14ac:dyDescent="0.25">
      <c r="A30" s="3">
        <v>8193</v>
      </c>
      <c r="B30" s="24" t="s">
        <v>23</v>
      </c>
      <c r="C30" s="32" t="s">
        <v>145</v>
      </c>
      <c r="D30" s="14" t="s">
        <v>0</v>
      </c>
      <c r="E30" s="14" t="s">
        <v>0</v>
      </c>
      <c r="F30" s="32" t="s">
        <v>145</v>
      </c>
      <c r="G30" s="4" t="s">
        <v>6</v>
      </c>
    </row>
    <row r="31" spans="1:7" x14ac:dyDescent="0.25">
      <c r="A31" s="3">
        <v>17821</v>
      </c>
      <c r="B31" s="24" t="s">
        <v>60</v>
      </c>
      <c r="C31" s="32" t="s">
        <v>145</v>
      </c>
      <c r="D31" s="14" t="s">
        <v>2</v>
      </c>
      <c r="E31" s="14" t="s">
        <v>0</v>
      </c>
      <c r="F31" s="32" t="s">
        <v>145</v>
      </c>
      <c r="G31" s="4" t="s">
        <v>6</v>
      </c>
    </row>
    <row r="32" spans="1:7" x14ac:dyDescent="0.25">
      <c r="A32" s="3">
        <v>8345</v>
      </c>
      <c r="B32" s="24" t="s">
        <v>24</v>
      </c>
      <c r="C32" s="14" t="s">
        <v>1</v>
      </c>
      <c r="D32" s="30" t="s">
        <v>144</v>
      </c>
      <c r="E32" s="14" t="s">
        <v>1</v>
      </c>
      <c r="F32" s="32" t="s">
        <v>145</v>
      </c>
      <c r="G32" s="4" t="s">
        <v>6</v>
      </c>
    </row>
    <row r="33" spans="1:7" x14ac:dyDescent="0.25">
      <c r="A33" s="3">
        <v>715</v>
      </c>
      <c r="B33" s="24" t="s">
        <v>9</v>
      </c>
      <c r="C33" s="14" t="s">
        <v>0</v>
      </c>
      <c r="D33" s="30" t="s">
        <v>144</v>
      </c>
      <c r="E33" s="14" t="s">
        <v>0</v>
      </c>
      <c r="F33" s="32" t="s">
        <v>145</v>
      </c>
      <c r="G33" s="4" t="s">
        <v>6</v>
      </c>
    </row>
    <row r="34" spans="1:7" x14ac:dyDescent="0.25">
      <c r="A34" s="3">
        <v>3299</v>
      </c>
      <c r="B34" s="24" t="s">
        <v>147</v>
      </c>
      <c r="C34" s="32" t="s">
        <v>145</v>
      </c>
      <c r="D34" s="32" t="s">
        <v>145</v>
      </c>
      <c r="E34" s="14" t="s">
        <v>0</v>
      </c>
      <c r="F34" s="32" t="s">
        <v>145</v>
      </c>
      <c r="G34" s="4" t="s">
        <v>6</v>
      </c>
    </row>
    <row r="35" spans="1:7" x14ac:dyDescent="0.25">
      <c r="A35" s="3">
        <v>14603</v>
      </c>
      <c r="B35" s="24" t="s">
        <v>48</v>
      </c>
      <c r="C35" s="14" t="s">
        <v>0</v>
      </c>
      <c r="D35" s="14" t="s">
        <v>1</v>
      </c>
      <c r="E35" s="14" t="s">
        <v>0</v>
      </c>
      <c r="F35" s="32" t="s">
        <v>145</v>
      </c>
      <c r="G35" s="4" t="s">
        <v>6</v>
      </c>
    </row>
    <row r="36" spans="1:7" x14ac:dyDescent="0.25">
      <c r="A36" s="3">
        <v>8560</v>
      </c>
      <c r="B36" s="24" t="s">
        <v>27</v>
      </c>
      <c r="C36" s="30" t="s">
        <v>144</v>
      </c>
      <c r="D36" s="14" t="s">
        <v>1</v>
      </c>
      <c r="E36" s="14" t="s">
        <v>0</v>
      </c>
      <c r="F36" s="32" t="s">
        <v>145</v>
      </c>
      <c r="G36" s="4" t="s">
        <v>6</v>
      </c>
    </row>
    <row r="37" spans="1:7" x14ac:dyDescent="0.25">
      <c r="A37" s="3">
        <v>4832</v>
      </c>
      <c r="B37" s="24" t="s">
        <v>14</v>
      </c>
      <c r="C37" s="32" t="s">
        <v>145</v>
      </c>
      <c r="D37" s="14" t="s">
        <v>0</v>
      </c>
      <c r="E37" s="14" t="s">
        <v>0</v>
      </c>
      <c r="F37" s="32" t="s">
        <v>145</v>
      </c>
      <c r="G37" s="4" t="s">
        <v>6</v>
      </c>
    </row>
    <row r="38" spans="1:7" x14ac:dyDescent="0.25">
      <c r="A38" s="3">
        <v>4833</v>
      </c>
      <c r="B38" s="24" t="s">
        <v>15</v>
      </c>
      <c r="C38" s="14" t="s">
        <v>1</v>
      </c>
      <c r="D38" s="14" t="s">
        <v>3</v>
      </c>
      <c r="E38" s="14" t="s">
        <v>1</v>
      </c>
      <c r="F38" s="32" t="s">
        <v>145</v>
      </c>
      <c r="G38" s="4" t="s">
        <v>6</v>
      </c>
    </row>
    <row r="39" spans="1:7" x14ac:dyDescent="0.25">
      <c r="A39" s="3">
        <v>14703</v>
      </c>
      <c r="B39" s="24" t="s">
        <v>49</v>
      </c>
      <c r="C39" s="32" t="s">
        <v>145</v>
      </c>
      <c r="D39" s="14" t="s">
        <v>0</v>
      </c>
      <c r="E39" s="14" t="s">
        <v>0</v>
      </c>
      <c r="F39" s="32" t="s">
        <v>145</v>
      </c>
      <c r="G39" s="4" t="s">
        <v>6</v>
      </c>
    </row>
    <row r="40" spans="1:7" x14ac:dyDescent="0.25">
      <c r="A40" s="3">
        <v>14711</v>
      </c>
      <c r="B40" s="24" t="s">
        <v>50</v>
      </c>
      <c r="C40" s="32" t="s">
        <v>145</v>
      </c>
      <c r="D40" s="14" t="s">
        <v>3</v>
      </c>
      <c r="E40" s="14" t="s">
        <v>3</v>
      </c>
      <c r="F40" s="32" t="s">
        <v>145</v>
      </c>
      <c r="G40" s="4" t="s">
        <v>6</v>
      </c>
    </row>
    <row r="41" spans="1:7" x14ac:dyDescent="0.25">
      <c r="A41" s="3">
        <v>14722</v>
      </c>
      <c r="B41" s="24" t="s">
        <v>51</v>
      </c>
      <c r="C41" s="14" t="s">
        <v>3</v>
      </c>
      <c r="D41" s="14" t="s">
        <v>0</v>
      </c>
      <c r="E41" s="14" t="s">
        <v>0</v>
      </c>
      <c r="F41" s="32" t="s">
        <v>145</v>
      </c>
      <c r="G41" s="4" t="s">
        <v>6</v>
      </c>
    </row>
    <row r="42" spans="1:7" x14ac:dyDescent="0.25">
      <c r="A42" s="3">
        <v>10323</v>
      </c>
      <c r="B42" s="24" t="s">
        <v>31</v>
      </c>
      <c r="C42" s="32" t="s">
        <v>145</v>
      </c>
      <c r="D42" s="32" t="s">
        <v>145</v>
      </c>
      <c r="E42" s="14" t="s">
        <v>1</v>
      </c>
      <c r="F42" s="32" t="s">
        <v>145</v>
      </c>
      <c r="G42" s="4" t="s">
        <v>6</v>
      </c>
    </row>
    <row r="43" spans="1:7" x14ac:dyDescent="0.25">
      <c r="A43" s="3">
        <v>13809</v>
      </c>
      <c r="B43" s="24" t="s">
        <v>43</v>
      </c>
      <c r="C43" s="32" t="s">
        <v>145</v>
      </c>
      <c r="D43" s="14" t="s">
        <v>0</v>
      </c>
      <c r="E43" s="14" t="s">
        <v>0</v>
      </c>
      <c r="F43" s="32" t="s">
        <v>145</v>
      </c>
      <c r="G43" s="4" t="s">
        <v>6</v>
      </c>
    </row>
    <row r="44" spans="1:7" x14ac:dyDescent="0.25">
      <c r="A44" s="3">
        <v>16504</v>
      </c>
      <c r="B44" s="24" t="s">
        <v>53</v>
      </c>
      <c r="C44" s="14" t="s">
        <v>1</v>
      </c>
      <c r="D44" s="32" t="s">
        <v>145</v>
      </c>
      <c r="E44" s="14" t="s">
        <v>0</v>
      </c>
      <c r="F44" s="32" t="s">
        <v>145</v>
      </c>
      <c r="G44" s="4" t="s">
        <v>6</v>
      </c>
    </row>
    <row r="45" spans="1:7" x14ac:dyDescent="0.25">
      <c r="A45" s="3">
        <v>16509</v>
      </c>
      <c r="B45" s="24" t="s">
        <v>54</v>
      </c>
      <c r="C45" s="32" t="s">
        <v>145</v>
      </c>
      <c r="D45" s="14" t="s">
        <v>0</v>
      </c>
      <c r="E45" s="14" t="s">
        <v>0</v>
      </c>
      <c r="F45" s="32" t="s">
        <v>145</v>
      </c>
      <c r="G45" s="4" t="s">
        <v>6</v>
      </c>
    </row>
    <row r="46" spans="1:7" x14ac:dyDescent="0.25">
      <c r="A46" s="3">
        <v>9402</v>
      </c>
      <c r="B46" s="24" t="s">
        <v>29</v>
      </c>
      <c r="C46" s="30" t="s">
        <v>144</v>
      </c>
      <c r="D46" s="14" t="s">
        <v>0</v>
      </c>
      <c r="E46" s="14" t="s">
        <v>0</v>
      </c>
      <c r="F46" s="32" t="s">
        <v>145</v>
      </c>
      <c r="G46" s="4" t="s">
        <v>6</v>
      </c>
    </row>
    <row r="47" spans="1:7" x14ac:dyDescent="0.25">
      <c r="A47" s="3">
        <v>2740</v>
      </c>
      <c r="B47" s="24" t="s">
        <v>12</v>
      </c>
      <c r="C47" s="30" t="s">
        <v>144</v>
      </c>
      <c r="D47" s="14" t="s">
        <v>2</v>
      </c>
      <c r="E47" s="14" t="s">
        <v>1</v>
      </c>
      <c r="F47" s="32" t="s">
        <v>145</v>
      </c>
      <c r="G47" s="4" t="s">
        <v>6</v>
      </c>
    </row>
    <row r="48" spans="1:7" x14ac:dyDescent="0.25">
      <c r="A48" s="3">
        <v>7907</v>
      </c>
      <c r="B48" s="24" t="s">
        <v>115</v>
      </c>
      <c r="C48" s="32" t="s">
        <v>145</v>
      </c>
      <c r="D48" s="32" t="s">
        <v>145</v>
      </c>
      <c r="E48" s="32" t="s">
        <v>145</v>
      </c>
      <c r="F48" s="14" t="s">
        <v>3</v>
      </c>
      <c r="G48" s="4" t="s">
        <v>6</v>
      </c>
    </row>
    <row r="49" spans="1:7" x14ac:dyDescent="0.25">
      <c r="A49" s="3">
        <v>7916</v>
      </c>
      <c r="B49" s="24" t="s">
        <v>22</v>
      </c>
      <c r="C49" s="14" t="s">
        <v>0</v>
      </c>
      <c r="D49" s="14" t="s">
        <v>0</v>
      </c>
      <c r="E49" s="14" t="s">
        <v>0</v>
      </c>
      <c r="F49" s="32" t="s">
        <v>145</v>
      </c>
      <c r="G49" s="4" t="s">
        <v>6</v>
      </c>
    </row>
    <row r="50" spans="1:7" x14ac:dyDescent="0.25">
      <c r="A50" s="3">
        <v>10620</v>
      </c>
      <c r="B50" s="24" t="s">
        <v>33</v>
      </c>
      <c r="C50" s="32" t="s">
        <v>145</v>
      </c>
      <c r="D50" s="14" t="s">
        <v>0</v>
      </c>
      <c r="E50" s="14" t="s">
        <v>0</v>
      </c>
      <c r="F50" s="32" t="s">
        <v>145</v>
      </c>
      <c r="G50" s="4" t="s">
        <v>6</v>
      </c>
    </row>
    <row r="51" spans="1:7" x14ac:dyDescent="0.25">
      <c r="A51" s="3">
        <v>10764</v>
      </c>
      <c r="B51" s="24" t="s">
        <v>34</v>
      </c>
      <c r="C51" s="32" t="s">
        <v>145</v>
      </c>
      <c r="D51" s="14" t="s">
        <v>1</v>
      </c>
      <c r="E51" s="14" t="s">
        <v>3</v>
      </c>
      <c r="F51" s="32" t="s">
        <v>145</v>
      </c>
      <c r="G51" s="4" t="s">
        <v>6</v>
      </c>
    </row>
    <row r="52" spans="1:7" x14ac:dyDescent="0.25">
      <c r="A52" s="3">
        <v>122208</v>
      </c>
      <c r="B52" s="24" t="s">
        <v>148</v>
      </c>
      <c r="C52" s="14" t="s">
        <v>3</v>
      </c>
      <c r="D52" s="30" t="s">
        <v>144</v>
      </c>
      <c r="E52" s="30" t="s">
        <v>144</v>
      </c>
      <c r="F52" s="32" t="s">
        <v>145</v>
      </c>
      <c r="G52" s="4" t="s">
        <v>6</v>
      </c>
    </row>
    <row r="53" spans="1:7" x14ac:dyDescent="0.25">
      <c r="A53" s="3">
        <v>10130</v>
      </c>
      <c r="B53" s="24" t="s">
        <v>30</v>
      </c>
      <c r="C53" s="32" t="s">
        <v>145</v>
      </c>
      <c r="D53" s="14" t="s">
        <v>2</v>
      </c>
      <c r="E53" s="14" t="s">
        <v>0</v>
      </c>
      <c r="F53" s="32" t="s">
        <v>145</v>
      </c>
      <c r="G53" s="4" t="s">
        <v>6</v>
      </c>
    </row>
    <row r="54" spans="1:7" x14ac:dyDescent="0.25">
      <c r="A54" s="3">
        <v>17132</v>
      </c>
      <c r="B54" s="24" t="s">
        <v>55</v>
      </c>
      <c r="C54" s="14" t="s">
        <v>3</v>
      </c>
      <c r="D54" s="32" t="s">
        <v>145</v>
      </c>
      <c r="E54" s="14" t="s">
        <v>0</v>
      </c>
      <c r="F54" s="32" t="s">
        <v>145</v>
      </c>
      <c r="G54" s="4" t="s">
        <v>6</v>
      </c>
    </row>
    <row r="55" spans="1:7" x14ac:dyDescent="0.25">
      <c r="A55" s="3">
        <v>4842</v>
      </c>
      <c r="B55" s="24" t="s">
        <v>16</v>
      </c>
      <c r="C55" s="30" t="s">
        <v>144</v>
      </c>
      <c r="D55" s="14" t="s">
        <v>2</v>
      </c>
      <c r="E55" s="14" t="s">
        <v>2</v>
      </c>
      <c r="F55" s="32" t="s">
        <v>145</v>
      </c>
      <c r="G55" s="4" t="s">
        <v>6</v>
      </c>
    </row>
    <row r="56" spans="1:7" x14ac:dyDescent="0.25">
      <c r="A56" s="3">
        <v>12264</v>
      </c>
      <c r="B56" s="24" t="s">
        <v>38</v>
      </c>
      <c r="C56" s="32" t="s">
        <v>145</v>
      </c>
      <c r="D56" s="14" t="s">
        <v>1</v>
      </c>
      <c r="E56" s="14" t="s">
        <v>0</v>
      </c>
      <c r="F56" s="32" t="s">
        <v>145</v>
      </c>
      <c r="G56" s="4" t="s">
        <v>6</v>
      </c>
    </row>
    <row r="57" spans="1:7" x14ac:dyDescent="0.25">
      <c r="A57" s="3">
        <v>11729</v>
      </c>
      <c r="B57" s="24" t="s">
        <v>119</v>
      </c>
      <c r="C57" s="30" t="s">
        <v>144</v>
      </c>
      <c r="D57" s="14" t="s">
        <v>3</v>
      </c>
      <c r="E57" s="30" t="s">
        <v>144</v>
      </c>
      <c r="F57" s="30" t="s">
        <v>144</v>
      </c>
      <c r="G57" s="4" t="s">
        <v>6</v>
      </c>
    </row>
    <row r="58" spans="1:7" x14ac:dyDescent="0.25">
      <c r="A58" s="3">
        <v>11739</v>
      </c>
      <c r="B58" s="24" t="s">
        <v>35</v>
      </c>
      <c r="C58" s="14" t="s">
        <v>3</v>
      </c>
      <c r="D58" s="14" t="s">
        <v>0</v>
      </c>
      <c r="E58" s="14" t="s">
        <v>0</v>
      </c>
      <c r="F58" s="32" t="s">
        <v>145</v>
      </c>
      <c r="G58" s="4" t="s">
        <v>6</v>
      </c>
    </row>
    <row r="59" spans="1:7" x14ac:dyDescent="0.25">
      <c r="A59" s="3">
        <v>5580</v>
      </c>
      <c r="B59" s="24" t="s">
        <v>17</v>
      </c>
      <c r="C59" s="32" t="s">
        <v>145</v>
      </c>
      <c r="D59" s="14" t="s">
        <v>0</v>
      </c>
      <c r="E59" s="14" t="s">
        <v>0</v>
      </c>
      <c r="F59" s="32" t="s">
        <v>145</v>
      </c>
      <c r="G59" s="4" t="s">
        <v>6</v>
      </c>
    </row>
    <row r="60" spans="1:7" x14ac:dyDescent="0.25">
      <c r="A60" s="3">
        <v>13816</v>
      </c>
      <c r="B60" s="24" t="s">
        <v>44</v>
      </c>
      <c r="C60" s="32" t="s">
        <v>145</v>
      </c>
      <c r="D60" s="32" t="s">
        <v>145</v>
      </c>
      <c r="E60" s="14" t="s">
        <v>3</v>
      </c>
      <c r="F60" s="32" t="s">
        <v>145</v>
      </c>
      <c r="G60" s="4" t="s">
        <v>6</v>
      </c>
    </row>
    <row r="61" spans="1:7" x14ac:dyDescent="0.25">
      <c r="A61" s="3">
        <v>13077</v>
      </c>
      <c r="B61" s="24" t="s">
        <v>40</v>
      </c>
      <c r="C61" s="32" t="s">
        <v>145</v>
      </c>
      <c r="D61" s="32" t="s">
        <v>145</v>
      </c>
      <c r="E61" s="14" t="s">
        <v>3</v>
      </c>
      <c r="F61" s="32" t="s">
        <v>145</v>
      </c>
      <c r="G61" s="4" t="s">
        <v>6</v>
      </c>
    </row>
    <row r="62" spans="1:7" x14ac:dyDescent="0.25">
      <c r="A62" s="3">
        <v>13081</v>
      </c>
      <c r="B62" s="24" t="s">
        <v>41</v>
      </c>
      <c r="C62" s="32" t="s">
        <v>145</v>
      </c>
      <c r="D62" s="32" t="s">
        <v>145</v>
      </c>
      <c r="E62" s="14" t="s">
        <v>3</v>
      </c>
      <c r="F62" s="32" t="s">
        <v>145</v>
      </c>
      <c r="G62" s="4" t="s">
        <v>6</v>
      </c>
    </row>
    <row r="63" spans="1:7" x14ac:dyDescent="0.25">
      <c r="A63" s="3">
        <v>6490</v>
      </c>
      <c r="B63" s="24" t="s">
        <v>19</v>
      </c>
      <c r="C63" s="30" t="s">
        <v>144</v>
      </c>
      <c r="D63" s="14" t="s">
        <v>0</v>
      </c>
      <c r="E63" s="14" t="s">
        <v>1</v>
      </c>
      <c r="F63" s="30" t="s">
        <v>144</v>
      </c>
      <c r="G63" s="4" t="s">
        <v>6</v>
      </c>
    </row>
    <row r="64" spans="1:7" ht="15.75" thickBot="1" x14ac:dyDescent="0.3">
      <c r="A64" s="10">
        <v>13304</v>
      </c>
      <c r="B64" s="25" t="s">
        <v>120</v>
      </c>
      <c r="C64" s="33" t="s">
        <v>145</v>
      </c>
      <c r="D64" s="15" t="s">
        <v>1</v>
      </c>
      <c r="E64" s="37" t="s">
        <v>144</v>
      </c>
      <c r="F64" s="33" t="s">
        <v>145</v>
      </c>
      <c r="G64" s="11" t="s">
        <v>6</v>
      </c>
    </row>
    <row r="65" spans="1:7" s="22" customFormat="1" ht="26.25" x14ac:dyDescent="0.25">
      <c r="A65" s="20" t="s">
        <v>4</v>
      </c>
      <c r="B65" s="23" t="s">
        <v>5</v>
      </c>
      <c r="C65" s="36" t="s">
        <v>140</v>
      </c>
      <c r="D65" s="21" t="s">
        <v>141</v>
      </c>
      <c r="E65" s="36" t="s">
        <v>143</v>
      </c>
      <c r="F65" s="21" t="s">
        <v>142</v>
      </c>
      <c r="G65" s="20" t="s">
        <v>139</v>
      </c>
    </row>
    <row r="66" spans="1:7" x14ac:dyDescent="0.25">
      <c r="A66" s="8">
        <v>23</v>
      </c>
      <c r="B66" s="26" t="s">
        <v>62</v>
      </c>
      <c r="C66" s="32" t="s">
        <v>145</v>
      </c>
      <c r="D66" s="16" t="s">
        <v>0</v>
      </c>
      <c r="E66" s="16" t="s">
        <v>0</v>
      </c>
      <c r="F66" s="34" t="s">
        <v>145</v>
      </c>
      <c r="G66" s="9" t="s">
        <v>7</v>
      </c>
    </row>
    <row r="67" spans="1:7" x14ac:dyDescent="0.25">
      <c r="A67" s="5">
        <v>786</v>
      </c>
      <c r="B67" s="27" t="s">
        <v>63</v>
      </c>
      <c r="C67" s="32" t="s">
        <v>145</v>
      </c>
      <c r="D67" s="17" t="s">
        <v>0</v>
      </c>
      <c r="E67" s="17" t="s">
        <v>0</v>
      </c>
      <c r="F67" s="32" t="s">
        <v>145</v>
      </c>
      <c r="G67" s="6" t="s">
        <v>7</v>
      </c>
    </row>
    <row r="68" spans="1:7" x14ac:dyDescent="0.25">
      <c r="A68" s="5">
        <v>15316</v>
      </c>
      <c r="B68" s="27" t="s">
        <v>99</v>
      </c>
      <c r="C68" s="30" t="s">
        <v>144</v>
      </c>
      <c r="D68" s="17" t="s">
        <v>3</v>
      </c>
      <c r="E68" s="17" t="s">
        <v>1</v>
      </c>
      <c r="F68" s="32" t="s">
        <v>145</v>
      </c>
      <c r="G68" s="6" t="s">
        <v>7</v>
      </c>
    </row>
    <row r="69" spans="1:7" x14ac:dyDescent="0.25">
      <c r="A69" s="5">
        <v>15465</v>
      </c>
      <c r="B69" s="27" t="s">
        <v>100</v>
      </c>
      <c r="C69" s="32" t="s">
        <v>145</v>
      </c>
      <c r="D69" s="17" t="s">
        <v>1</v>
      </c>
      <c r="E69" s="17" t="s">
        <v>1</v>
      </c>
      <c r="F69" s="32" t="s">
        <v>145</v>
      </c>
      <c r="G69" s="6" t="s">
        <v>7</v>
      </c>
    </row>
    <row r="70" spans="1:7" x14ac:dyDescent="0.25">
      <c r="A70" s="5">
        <v>17478</v>
      </c>
      <c r="B70" s="27" t="s">
        <v>149</v>
      </c>
      <c r="C70" s="32" t="s">
        <v>145</v>
      </c>
      <c r="D70" s="32" t="s">
        <v>145</v>
      </c>
      <c r="E70" s="17" t="s">
        <v>1</v>
      </c>
      <c r="F70" s="32" t="s">
        <v>145</v>
      </c>
      <c r="G70" s="6" t="s">
        <v>7</v>
      </c>
    </row>
    <row r="71" spans="1:7" x14ac:dyDescent="0.25">
      <c r="A71" s="5">
        <v>122756</v>
      </c>
      <c r="B71" s="27" t="s">
        <v>109</v>
      </c>
      <c r="C71" s="32" t="s">
        <v>145</v>
      </c>
      <c r="D71" s="30" t="s">
        <v>144</v>
      </c>
      <c r="E71" s="17" t="s">
        <v>3</v>
      </c>
      <c r="F71" s="32" t="s">
        <v>145</v>
      </c>
      <c r="G71" s="6" t="s">
        <v>7</v>
      </c>
    </row>
    <row r="72" spans="1:7" x14ac:dyDescent="0.25">
      <c r="A72" s="5">
        <v>121327</v>
      </c>
      <c r="B72" s="27" t="s">
        <v>128</v>
      </c>
      <c r="C72" s="17" t="s">
        <v>1</v>
      </c>
      <c r="D72" s="17" t="s">
        <v>3</v>
      </c>
      <c r="E72" s="17" t="s">
        <v>2</v>
      </c>
      <c r="F72" s="32" t="s">
        <v>145</v>
      </c>
      <c r="G72" s="6" t="s">
        <v>7</v>
      </c>
    </row>
    <row r="73" spans="1:7" x14ac:dyDescent="0.25">
      <c r="A73" s="5">
        <v>4692</v>
      </c>
      <c r="B73" s="27" t="s">
        <v>65</v>
      </c>
      <c r="C73" s="32" t="s">
        <v>145</v>
      </c>
      <c r="D73" s="32" t="s">
        <v>145</v>
      </c>
      <c r="E73" s="17" t="s">
        <v>0</v>
      </c>
      <c r="F73" s="32" t="s">
        <v>145</v>
      </c>
      <c r="G73" s="6" t="s">
        <v>7</v>
      </c>
    </row>
    <row r="74" spans="1:7" x14ac:dyDescent="0.25">
      <c r="A74" s="5">
        <v>14090</v>
      </c>
      <c r="B74" s="27" t="s">
        <v>97</v>
      </c>
      <c r="C74" s="32" t="s">
        <v>145</v>
      </c>
      <c r="D74" s="32" t="s">
        <v>145</v>
      </c>
      <c r="E74" s="17" t="s">
        <v>2</v>
      </c>
      <c r="F74" s="32" t="s">
        <v>145</v>
      </c>
      <c r="G74" s="6" t="s">
        <v>7</v>
      </c>
    </row>
    <row r="75" spans="1:7" x14ac:dyDescent="0.25">
      <c r="A75" s="5">
        <v>1535</v>
      </c>
      <c r="B75" s="27" t="s">
        <v>64</v>
      </c>
      <c r="C75" s="17" t="s">
        <v>1</v>
      </c>
      <c r="D75" s="30" t="s">
        <v>144</v>
      </c>
      <c r="E75" s="17" t="s">
        <v>1</v>
      </c>
      <c r="F75" s="32" t="s">
        <v>145</v>
      </c>
      <c r="G75" s="6" t="s">
        <v>7</v>
      </c>
    </row>
    <row r="76" spans="1:7" x14ac:dyDescent="0.25">
      <c r="A76" s="5">
        <v>5837</v>
      </c>
      <c r="B76" s="27" t="s">
        <v>112</v>
      </c>
      <c r="C76" s="32" t="s">
        <v>145</v>
      </c>
      <c r="D76" s="32" t="s">
        <v>145</v>
      </c>
      <c r="E76" s="32" t="s">
        <v>145</v>
      </c>
      <c r="F76" s="17" t="s">
        <v>3</v>
      </c>
      <c r="G76" s="6" t="s">
        <v>7</v>
      </c>
    </row>
    <row r="77" spans="1:7" x14ac:dyDescent="0.25">
      <c r="A77" s="5">
        <v>6073</v>
      </c>
      <c r="B77" s="27" t="s">
        <v>70</v>
      </c>
      <c r="C77" s="32" t="s">
        <v>145</v>
      </c>
      <c r="D77" s="30" t="s">
        <v>144</v>
      </c>
      <c r="E77" s="17" t="s">
        <v>2</v>
      </c>
      <c r="F77" s="32" t="s">
        <v>145</v>
      </c>
      <c r="G77" s="6" t="s">
        <v>7</v>
      </c>
    </row>
    <row r="78" spans="1:7" x14ac:dyDescent="0.25">
      <c r="A78" s="5">
        <v>6077</v>
      </c>
      <c r="B78" s="27" t="s">
        <v>71</v>
      </c>
      <c r="C78" s="17" t="s">
        <v>1</v>
      </c>
      <c r="D78" s="17" t="s">
        <v>3</v>
      </c>
      <c r="E78" s="17" t="s">
        <v>0</v>
      </c>
      <c r="F78" s="32" t="s">
        <v>145</v>
      </c>
      <c r="G78" s="6" t="s">
        <v>7</v>
      </c>
    </row>
    <row r="79" spans="1:7" x14ac:dyDescent="0.25">
      <c r="A79" s="5">
        <v>11102</v>
      </c>
      <c r="B79" s="27" t="s">
        <v>85</v>
      </c>
      <c r="C79" s="17" t="s">
        <v>0</v>
      </c>
      <c r="D79" s="17" t="s">
        <v>2</v>
      </c>
      <c r="E79" s="17" t="s">
        <v>0</v>
      </c>
      <c r="F79" s="32" t="s">
        <v>145</v>
      </c>
      <c r="G79" s="6" t="s">
        <v>7</v>
      </c>
    </row>
    <row r="80" spans="1:7" x14ac:dyDescent="0.25">
      <c r="A80" s="5">
        <v>6876</v>
      </c>
      <c r="B80" s="27" t="s">
        <v>75</v>
      </c>
      <c r="C80" s="32" t="s">
        <v>145</v>
      </c>
      <c r="D80" s="17" t="s">
        <v>0</v>
      </c>
      <c r="E80" s="17" t="s">
        <v>0</v>
      </c>
      <c r="F80" s="30" t="s">
        <v>144</v>
      </c>
      <c r="G80" s="6" t="s">
        <v>7</v>
      </c>
    </row>
    <row r="81" spans="1:7" x14ac:dyDescent="0.25">
      <c r="A81" s="5">
        <v>6884</v>
      </c>
      <c r="B81" s="27" t="s">
        <v>76</v>
      </c>
      <c r="C81" s="17" t="s">
        <v>3</v>
      </c>
      <c r="D81" s="17" t="s">
        <v>2</v>
      </c>
      <c r="E81" s="17" t="s">
        <v>0</v>
      </c>
      <c r="F81" s="30" t="s">
        <v>144</v>
      </c>
      <c r="G81" s="6" t="s">
        <v>7</v>
      </c>
    </row>
    <row r="82" spans="1:7" x14ac:dyDescent="0.25">
      <c r="A82" s="5">
        <v>17589</v>
      </c>
      <c r="B82" s="27" t="s">
        <v>151</v>
      </c>
      <c r="C82" s="17" t="s">
        <v>3</v>
      </c>
      <c r="D82" s="17" t="s">
        <v>1</v>
      </c>
      <c r="E82" s="17" t="s">
        <v>0</v>
      </c>
      <c r="F82" s="30" t="s">
        <v>144</v>
      </c>
      <c r="G82" s="6" t="s">
        <v>7</v>
      </c>
    </row>
    <row r="83" spans="1:7" x14ac:dyDescent="0.25">
      <c r="A83" s="5">
        <v>9271</v>
      </c>
      <c r="B83" s="27" t="s">
        <v>82</v>
      </c>
      <c r="C83" s="32" t="s">
        <v>145</v>
      </c>
      <c r="D83" s="17" t="s">
        <v>3</v>
      </c>
      <c r="E83" s="17" t="s">
        <v>3</v>
      </c>
      <c r="F83" s="32" t="s">
        <v>145</v>
      </c>
      <c r="G83" s="6" t="s">
        <v>7</v>
      </c>
    </row>
    <row r="84" spans="1:7" x14ac:dyDescent="0.25">
      <c r="A84" s="5">
        <v>6451</v>
      </c>
      <c r="B84" s="27" t="s">
        <v>73</v>
      </c>
      <c r="C84" s="17" t="s">
        <v>1</v>
      </c>
      <c r="D84" s="32" t="s">
        <v>145</v>
      </c>
      <c r="E84" s="17" t="s">
        <v>3</v>
      </c>
      <c r="F84" s="32" t="s">
        <v>145</v>
      </c>
      <c r="G84" s="6" t="s">
        <v>7</v>
      </c>
    </row>
    <row r="85" spans="1:7" x14ac:dyDescent="0.25">
      <c r="A85" s="5">
        <v>14202</v>
      </c>
      <c r="B85" s="27" t="s">
        <v>98</v>
      </c>
      <c r="C85" s="32" t="s">
        <v>145</v>
      </c>
      <c r="D85" s="32" t="s">
        <v>145</v>
      </c>
      <c r="E85" s="17" t="s">
        <v>1</v>
      </c>
      <c r="F85" s="32" t="s">
        <v>145</v>
      </c>
      <c r="G85" s="6" t="s">
        <v>7</v>
      </c>
    </row>
    <row r="86" spans="1:7" x14ac:dyDescent="0.25">
      <c r="A86" s="5">
        <v>6529</v>
      </c>
      <c r="B86" s="27" t="s">
        <v>74</v>
      </c>
      <c r="C86" s="32" t="s">
        <v>145</v>
      </c>
      <c r="D86" s="32" t="s">
        <v>145</v>
      </c>
      <c r="E86" s="17" t="s">
        <v>0</v>
      </c>
      <c r="F86" s="32" t="s">
        <v>145</v>
      </c>
      <c r="G86" s="6" t="s">
        <v>7</v>
      </c>
    </row>
    <row r="87" spans="1:7" x14ac:dyDescent="0.25">
      <c r="A87" s="5">
        <v>118051</v>
      </c>
      <c r="B87" s="27" t="s">
        <v>125</v>
      </c>
      <c r="C87" s="32" t="s">
        <v>145</v>
      </c>
      <c r="D87" s="17" t="s">
        <v>0</v>
      </c>
      <c r="E87" s="17" t="s">
        <v>0</v>
      </c>
      <c r="F87" s="30" t="s">
        <v>144</v>
      </c>
      <c r="G87" s="6" t="s">
        <v>7</v>
      </c>
    </row>
    <row r="88" spans="1:7" x14ac:dyDescent="0.25">
      <c r="A88" s="5">
        <v>11151</v>
      </c>
      <c r="B88" s="27" t="s">
        <v>86</v>
      </c>
      <c r="C88" s="30" t="s">
        <v>144</v>
      </c>
      <c r="D88" s="17" t="s">
        <v>3</v>
      </c>
      <c r="E88" s="17" t="s">
        <v>3</v>
      </c>
      <c r="F88" s="32" t="s">
        <v>145</v>
      </c>
      <c r="G88" s="6" t="s">
        <v>7</v>
      </c>
    </row>
    <row r="89" spans="1:7" x14ac:dyDescent="0.25">
      <c r="A89" s="5">
        <v>9369</v>
      </c>
      <c r="B89" s="27" t="s">
        <v>83</v>
      </c>
      <c r="C89" s="17" t="s">
        <v>1</v>
      </c>
      <c r="D89" s="17" t="s">
        <v>0</v>
      </c>
      <c r="E89" s="17" t="s">
        <v>0</v>
      </c>
      <c r="F89" s="32" t="s">
        <v>145</v>
      </c>
      <c r="G89" s="6" t="s">
        <v>7</v>
      </c>
    </row>
    <row r="90" spans="1:7" x14ac:dyDescent="0.25">
      <c r="A90" s="5">
        <v>8533</v>
      </c>
      <c r="B90" s="27" t="s">
        <v>117</v>
      </c>
      <c r="C90" s="17" t="s">
        <v>3</v>
      </c>
      <c r="D90" s="30" t="s">
        <v>144</v>
      </c>
      <c r="E90" s="30" t="s">
        <v>144</v>
      </c>
      <c r="F90" s="32" t="s">
        <v>145</v>
      </c>
      <c r="G90" s="6" t="s">
        <v>7</v>
      </c>
    </row>
    <row r="91" spans="1:7" x14ac:dyDescent="0.25">
      <c r="A91" s="5">
        <v>11803</v>
      </c>
      <c r="B91" s="27" t="s">
        <v>92</v>
      </c>
      <c r="C91" s="30" t="s">
        <v>144</v>
      </c>
      <c r="D91" s="17" t="s">
        <v>0</v>
      </c>
      <c r="E91" s="17" t="s">
        <v>0</v>
      </c>
      <c r="F91" s="32" t="s">
        <v>145</v>
      </c>
      <c r="G91" s="6" t="s">
        <v>7</v>
      </c>
    </row>
    <row r="92" spans="1:7" x14ac:dyDescent="0.25">
      <c r="A92" s="5">
        <v>119013</v>
      </c>
      <c r="B92" s="27" t="s">
        <v>126</v>
      </c>
      <c r="C92" s="31" t="s">
        <v>145</v>
      </c>
      <c r="D92" s="17" t="s">
        <v>1</v>
      </c>
      <c r="E92" s="17" t="s">
        <v>1</v>
      </c>
      <c r="F92" s="32" t="s">
        <v>145</v>
      </c>
      <c r="G92" s="6" t="s">
        <v>7</v>
      </c>
    </row>
    <row r="93" spans="1:7" x14ac:dyDescent="0.25">
      <c r="A93" s="5">
        <v>11909</v>
      </c>
      <c r="B93" s="27" t="s">
        <v>93</v>
      </c>
      <c r="C93" s="30" t="s">
        <v>144</v>
      </c>
      <c r="D93" s="30" t="s">
        <v>144</v>
      </c>
      <c r="E93" s="17" t="s">
        <v>3</v>
      </c>
      <c r="F93" s="32" t="s">
        <v>145</v>
      </c>
      <c r="G93" s="6" t="s">
        <v>7</v>
      </c>
    </row>
    <row r="94" spans="1:7" x14ac:dyDescent="0.25">
      <c r="A94" s="5">
        <v>16368</v>
      </c>
      <c r="B94" s="27" t="s">
        <v>101</v>
      </c>
      <c r="C94" s="30" t="s">
        <v>144</v>
      </c>
      <c r="D94" s="30" t="s">
        <v>144</v>
      </c>
      <c r="E94" s="17" t="s">
        <v>3</v>
      </c>
      <c r="F94" s="32" t="s">
        <v>145</v>
      </c>
      <c r="G94" s="6" t="s">
        <v>7</v>
      </c>
    </row>
    <row r="95" spans="1:7" x14ac:dyDescent="0.25">
      <c r="A95" s="5">
        <v>8339</v>
      </c>
      <c r="B95" s="27" t="s">
        <v>116</v>
      </c>
      <c r="C95" s="30" t="s">
        <v>144</v>
      </c>
      <c r="D95" s="17" t="s">
        <v>3</v>
      </c>
      <c r="E95" s="30" t="s">
        <v>144</v>
      </c>
      <c r="F95" s="32" t="s">
        <v>145</v>
      </c>
      <c r="G95" s="6" t="s">
        <v>7</v>
      </c>
    </row>
    <row r="96" spans="1:7" x14ac:dyDescent="0.25">
      <c r="A96" s="5">
        <v>14566</v>
      </c>
      <c r="B96" s="27" t="s">
        <v>121</v>
      </c>
      <c r="C96" s="17" t="s">
        <v>3</v>
      </c>
      <c r="D96" s="32" t="s">
        <v>145</v>
      </c>
      <c r="E96" s="30" t="s">
        <v>144</v>
      </c>
      <c r="F96" s="32" t="s">
        <v>145</v>
      </c>
      <c r="G96" s="6" t="s">
        <v>7</v>
      </c>
    </row>
    <row r="97" spans="1:7" x14ac:dyDescent="0.25">
      <c r="A97" s="5">
        <v>17297</v>
      </c>
      <c r="B97" s="27" t="s">
        <v>104</v>
      </c>
      <c r="C97" s="17" t="s">
        <v>2</v>
      </c>
      <c r="D97" s="17" t="s">
        <v>1</v>
      </c>
      <c r="E97" s="17" t="s">
        <v>0</v>
      </c>
      <c r="F97" s="32" t="s">
        <v>145</v>
      </c>
      <c r="G97" s="6" t="s">
        <v>7</v>
      </c>
    </row>
    <row r="98" spans="1:7" x14ac:dyDescent="0.25">
      <c r="A98" s="5">
        <v>124216</v>
      </c>
      <c r="B98" s="27" t="s">
        <v>110</v>
      </c>
      <c r="C98" s="30" t="s">
        <v>144</v>
      </c>
      <c r="D98" s="17" t="s">
        <v>3</v>
      </c>
      <c r="E98" s="17" t="s">
        <v>1</v>
      </c>
      <c r="F98" s="32" t="s">
        <v>145</v>
      </c>
      <c r="G98" s="6" t="s">
        <v>7</v>
      </c>
    </row>
    <row r="99" spans="1:7" x14ac:dyDescent="0.25">
      <c r="A99" s="5">
        <v>4837</v>
      </c>
      <c r="B99" s="27" t="s">
        <v>66</v>
      </c>
      <c r="C99" s="17" t="s">
        <v>3</v>
      </c>
      <c r="D99" s="32" t="s">
        <v>145</v>
      </c>
      <c r="E99" s="17" t="s">
        <v>1</v>
      </c>
      <c r="F99" s="32" t="s">
        <v>145</v>
      </c>
      <c r="G99" s="6" t="s">
        <v>7</v>
      </c>
    </row>
    <row r="100" spans="1:7" x14ac:dyDescent="0.25">
      <c r="A100" s="5">
        <v>17707</v>
      </c>
      <c r="B100" s="27" t="s">
        <v>108</v>
      </c>
      <c r="C100" s="32" t="s">
        <v>145</v>
      </c>
      <c r="D100" s="30" t="s">
        <v>144</v>
      </c>
      <c r="E100" s="17" t="s">
        <v>2</v>
      </c>
      <c r="F100" s="32" t="s">
        <v>145</v>
      </c>
      <c r="G100" s="6" t="s">
        <v>7</v>
      </c>
    </row>
    <row r="101" spans="1:7" x14ac:dyDescent="0.25">
      <c r="A101" s="5">
        <v>5288</v>
      </c>
      <c r="B101" s="27" t="s">
        <v>68</v>
      </c>
      <c r="C101" s="30" t="s">
        <v>144</v>
      </c>
      <c r="D101" s="17" t="s">
        <v>1</v>
      </c>
      <c r="E101" s="17" t="s">
        <v>1</v>
      </c>
      <c r="F101" s="32" t="s">
        <v>145</v>
      </c>
      <c r="G101" s="6" t="s">
        <v>7</v>
      </c>
    </row>
    <row r="102" spans="1:7" x14ac:dyDescent="0.25">
      <c r="A102" s="5">
        <v>119191</v>
      </c>
      <c r="B102" s="27" t="s">
        <v>127</v>
      </c>
      <c r="C102" s="32" t="s">
        <v>145</v>
      </c>
      <c r="D102" s="32" t="s">
        <v>145</v>
      </c>
      <c r="E102" s="17" t="s">
        <v>1</v>
      </c>
      <c r="F102" s="32" t="s">
        <v>145</v>
      </c>
      <c r="G102" s="6" t="s">
        <v>7</v>
      </c>
    </row>
    <row r="103" spans="1:7" x14ac:dyDescent="0.25">
      <c r="A103" s="5">
        <v>16538</v>
      </c>
      <c r="B103" s="27" t="s">
        <v>102</v>
      </c>
      <c r="C103" s="32" t="s">
        <v>145</v>
      </c>
      <c r="D103" s="32" t="s">
        <v>145</v>
      </c>
      <c r="E103" s="17" t="s">
        <v>0</v>
      </c>
      <c r="F103" s="32" t="s">
        <v>145</v>
      </c>
      <c r="G103" s="6" t="s">
        <v>7</v>
      </c>
    </row>
    <row r="104" spans="1:7" x14ac:dyDescent="0.25">
      <c r="A104" s="5">
        <v>17363</v>
      </c>
      <c r="B104" s="27" t="s">
        <v>105</v>
      </c>
      <c r="C104" s="17" t="s">
        <v>1</v>
      </c>
      <c r="D104" s="17" t="s">
        <v>1</v>
      </c>
      <c r="E104" s="17" t="s">
        <v>0</v>
      </c>
      <c r="F104" s="32" t="s">
        <v>145</v>
      </c>
      <c r="G104" s="6" t="s">
        <v>7</v>
      </c>
    </row>
    <row r="105" spans="1:7" x14ac:dyDescent="0.25">
      <c r="A105" s="5">
        <v>124781</v>
      </c>
      <c r="B105" s="27" t="s">
        <v>111</v>
      </c>
      <c r="C105" s="32" t="s">
        <v>145</v>
      </c>
      <c r="D105" s="17" t="s">
        <v>3</v>
      </c>
      <c r="E105" s="17" t="s">
        <v>1</v>
      </c>
      <c r="F105" s="32" t="s">
        <v>145</v>
      </c>
      <c r="G105" s="6" t="s">
        <v>7</v>
      </c>
    </row>
    <row r="106" spans="1:7" x14ac:dyDescent="0.25">
      <c r="A106" s="5">
        <v>17396</v>
      </c>
      <c r="B106" s="27" t="s">
        <v>106</v>
      </c>
      <c r="C106" s="17" t="s">
        <v>0</v>
      </c>
      <c r="D106" s="17" t="s">
        <v>0</v>
      </c>
      <c r="E106" s="17" t="s">
        <v>0</v>
      </c>
      <c r="F106" s="30" t="s">
        <v>144</v>
      </c>
      <c r="G106" s="6" t="s">
        <v>7</v>
      </c>
    </row>
    <row r="107" spans="1:7" x14ac:dyDescent="0.25">
      <c r="A107" s="5">
        <v>16786</v>
      </c>
      <c r="B107" s="27" t="s">
        <v>103</v>
      </c>
      <c r="C107" s="32" t="s">
        <v>145</v>
      </c>
      <c r="D107" s="32" t="s">
        <v>145</v>
      </c>
      <c r="E107" s="17" t="s">
        <v>3</v>
      </c>
      <c r="F107" s="32" t="s">
        <v>145</v>
      </c>
      <c r="G107" s="6" t="s">
        <v>7</v>
      </c>
    </row>
    <row r="108" spans="1:7" x14ac:dyDescent="0.25">
      <c r="A108" s="5">
        <v>11225</v>
      </c>
      <c r="B108" s="27" t="s">
        <v>87</v>
      </c>
      <c r="C108" s="17" t="s">
        <v>3</v>
      </c>
      <c r="D108" s="17" t="s">
        <v>1</v>
      </c>
      <c r="E108" s="17" t="s">
        <v>1</v>
      </c>
      <c r="F108" s="32" t="s">
        <v>145</v>
      </c>
      <c r="G108" s="6" t="s">
        <v>7</v>
      </c>
    </row>
    <row r="109" spans="1:7" x14ac:dyDescent="0.25">
      <c r="A109" s="5">
        <v>11313</v>
      </c>
      <c r="B109" s="27" t="s">
        <v>88</v>
      </c>
      <c r="C109" s="17" t="s">
        <v>0</v>
      </c>
      <c r="D109" s="17" t="s">
        <v>0</v>
      </c>
      <c r="E109" s="17" t="s">
        <v>0</v>
      </c>
      <c r="F109" s="32" t="s">
        <v>145</v>
      </c>
      <c r="G109" s="6" t="s">
        <v>7</v>
      </c>
    </row>
    <row r="110" spans="1:7" x14ac:dyDescent="0.25">
      <c r="A110" s="5">
        <v>11354</v>
      </c>
      <c r="B110" s="27" t="s">
        <v>89</v>
      </c>
      <c r="C110" s="17" t="s">
        <v>0</v>
      </c>
      <c r="D110" s="17" t="s">
        <v>0</v>
      </c>
      <c r="E110" s="17" t="s">
        <v>0</v>
      </c>
      <c r="F110" s="32" t="s">
        <v>145</v>
      </c>
      <c r="G110" s="6" t="s">
        <v>7</v>
      </c>
    </row>
    <row r="111" spans="1:7" ht="17.25" x14ac:dyDescent="0.25">
      <c r="A111" s="5">
        <v>17404</v>
      </c>
      <c r="B111" s="27" t="s">
        <v>150</v>
      </c>
      <c r="C111" s="30" t="s">
        <v>144</v>
      </c>
      <c r="D111" s="30" t="s">
        <v>144</v>
      </c>
      <c r="E111" s="17" t="s">
        <v>2</v>
      </c>
      <c r="F111" s="32" t="s">
        <v>145</v>
      </c>
      <c r="G111" s="6" t="s">
        <v>7</v>
      </c>
    </row>
    <row r="112" spans="1:7" x14ac:dyDescent="0.25">
      <c r="A112" s="5">
        <v>7920</v>
      </c>
      <c r="B112" s="27" t="s">
        <v>78</v>
      </c>
      <c r="C112" s="32" t="s">
        <v>145</v>
      </c>
      <c r="D112" s="30" t="s">
        <v>144</v>
      </c>
      <c r="E112" s="17" t="s">
        <v>0</v>
      </c>
      <c r="F112" s="32" t="s">
        <v>145</v>
      </c>
      <c r="G112" s="6" t="s">
        <v>7</v>
      </c>
    </row>
    <row r="113" spans="1:7" x14ac:dyDescent="0.25">
      <c r="A113" s="5">
        <v>7923</v>
      </c>
      <c r="B113" s="27" t="s">
        <v>79</v>
      </c>
      <c r="C113" s="17" t="s">
        <v>2</v>
      </c>
      <c r="D113" s="30" t="s">
        <v>144</v>
      </c>
      <c r="E113" s="17" t="s">
        <v>1</v>
      </c>
      <c r="F113" s="32" t="s">
        <v>145</v>
      </c>
      <c r="G113" s="6" t="s">
        <v>7</v>
      </c>
    </row>
    <row r="114" spans="1:7" x14ac:dyDescent="0.25">
      <c r="A114" s="5">
        <v>8256</v>
      </c>
      <c r="B114" s="27" t="s">
        <v>80</v>
      </c>
      <c r="C114" s="17" t="s">
        <v>2</v>
      </c>
      <c r="D114" s="30" t="s">
        <v>144</v>
      </c>
      <c r="E114" s="17" t="s">
        <v>1</v>
      </c>
      <c r="F114" s="32" t="s">
        <v>145</v>
      </c>
      <c r="G114" s="6" t="s">
        <v>7</v>
      </c>
    </row>
    <row r="115" spans="1:7" x14ac:dyDescent="0.25">
      <c r="A115" s="5">
        <v>11388</v>
      </c>
      <c r="B115" s="27" t="s">
        <v>90</v>
      </c>
      <c r="C115" s="17" t="s">
        <v>2</v>
      </c>
      <c r="D115" s="17" t="s">
        <v>0</v>
      </c>
      <c r="E115" s="17" t="s">
        <v>0</v>
      </c>
      <c r="F115" s="32" t="s">
        <v>145</v>
      </c>
      <c r="G115" s="6" t="s">
        <v>7</v>
      </c>
    </row>
    <row r="116" spans="1:7" x14ac:dyDescent="0.25">
      <c r="A116" s="5">
        <v>10118</v>
      </c>
      <c r="B116" s="27" t="s">
        <v>84</v>
      </c>
      <c r="C116" s="32" t="s">
        <v>145</v>
      </c>
      <c r="D116" s="17" t="s">
        <v>1</v>
      </c>
      <c r="E116" s="17" t="s">
        <v>2</v>
      </c>
      <c r="F116" s="32" t="s">
        <v>145</v>
      </c>
      <c r="G116" s="6" t="s">
        <v>7</v>
      </c>
    </row>
    <row r="117" spans="1:7" x14ac:dyDescent="0.25">
      <c r="A117" s="5">
        <v>12040</v>
      </c>
      <c r="B117" s="27" t="s">
        <v>94</v>
      </c>
      <c r="C117" s="17" t="s">
        <v>1</v>
      </c>
      <c r="D117" s="30" t="s">
        <v>144</v>
      </c>
      <c r="E117" s="17" t="s">
        <v>1</v>
      </c>
      <c r="F117" s="32" t="s">
        <v>145</v>
      </c>
      <c r="G117" s="6" t="s">
        <v>7</v>
      </c>
    </row>
    <row r="118" spans="1:7" x14ac:dyDescent="0.25">
      <c r="A118" s="5">
        <v>4839</v>
      </c>
      <c r="B118" s="27" t="s">
        <v>67</v>
      </c>
      <c r="C118" s="17" t="s">
        <v>1</v>
      </c>
      <c r="D118" s="30" t="s">
        <v>144</v>
      </c>
      <c r="E118" s="17" t="s">
        <v>2</v>
      </c>
      <c r="F118" s="32" t="s">
        <v>145</v>
      </c>
      <c r="G118" s="6" t="s">
        <v>7</v>
      </c>
    </row>
    <row r="119" spans="1:7" x14ac:dyDescent="0.25">
      <c r="A119" s="5">
        <v>11726</v>
      </c>
      <c r="B119" s="27" t="s">
        <v>91</v>
      </c>
      <c r="C119" s="30" t="s">
        <v>144</v>
      </c>
      <c r="D119" s="17" t="s">
        <v>2</v>
      </c>
      <c r="E119" s="17" t="s">
        <v>0</v>
      </c>
      <c r="F119" s="30" t="s">
        <v>144</v>
      </c>
      <c r="G119" s="6" t="s">
        <v>7</v>
      </c>
    </row>
    <row r="120" spans="1:7" x14ac:dyDescent="0.25">
      <c r="A120" s="5">
        <v>5572</v>
      </c>
      <c r="B120" s="27" t="s">
        <v>69</v>
      </c>
      <c r="C120" s="30" t="s">
        <v>144</v>
      </c>
      <c r="D120" s="30" t="s">
        <v>144</v>
      </c>
      <c r="E120" s="17" t="s">
        <v>3</v>
      </c>
      <c r="F120" s="32" t="s">
        <v>145</v>
      </c>
      <c r="G120" s="6" t="s">
        <v>7</v>
      </c>
    </row>
    <row r="121" spans="1:7" x14ac:dyDescent="0.25">
      <c r="A121" s="5">
        <v>8905</v>
      </c>
      <c r="B121" s="27" t="s">
        <v>81</v>
      </c>
      <c r="C121" s="30" t="s">
        <v>144</v>
      </c>
      <c r="D121" s="17" t="s">
        <v>0</v>
      </c>
      <c r="E121" s="17" t="s">
        <v>0</v>
      </c>
      <c r="F121" s="30" t="s">
        <v>144</v>
      </c>
      <c r="G121" s="6" t="s">
        <v>7</v>
      </c>
    </row>
    <row r="122" spans="1:7" x14ac:dyDescent="0.25">
      <c r="A122" s="5">
        <v>13120</v>
      </c>
      <c r="B122" s="27" t="s">
        <v>96</v>
      </c>
      <c r="C122" s="17" t="s">
        <v>3</v>
      </c>
      <c r="D122" s="17" t="s">
        <v>0</v>
      </c>
      <c r="E122" s="17" t="s">
        <v>0</v>
      </c>
      <c r="F122" s="32" t="s">
        <v>145</v>
      </c>
      <c r="G122" s="6" t="s">
        <v>7</v>
      </c>
    </row>
    <row r="123" spans="1:7" ht="15.75" thickBot="1" x14ac:dyDescent="0.3">
      <c r="A123" s="12">
        <v>12845</v>
      </c>
      <c r="B123" s="28" t="s">
        <v>95</v>
      </c>
      <c r="C123" s="33" t="s">
        <v>145</v>
      </c>
      <c r="D123" s="18" t="s">
        <v>1</v>
      </c>
      <c r="E123" s="18" t="s">
        <v>2</v>
      </c>
      <c r="F123" s="33" t="s">
        <v>145</v>
      </c>
      <c r="G123" s="13" t="s">
        <v>7</v>
      </c>
    </row>
    <row r="124" spans="1:7" x14ac:dyDescent="0.25">
      <c r="A124" s="71">
        <v>6427</v>
      </c>
      <c r="B124" s="72" t="s">
        <v>72</v>
      </c>
      <c r="C124" s="73" t="s">
        <v>133</v>
      </c>
      <c r="D124" s="73" t="s">
        <v>136</v>
      </c>
      <c r="E124" s="73" t="s">
        <v>133</v>
      </c>
      <c r="F124" s="74" t="s">
        <v>137</v>
      </c>
      <c r="G124" s="75" t="s">
        <v>8</v>
      </c>
    </row>
    <row r="125" spans="1:7" x14ac:dyDescent="0.25">
      <c r="A125" s="76">
        <v>7892</v>
      </c>
      <c r="B125" s="29" t="s">
        <v>77</v>
      </c>
      <c r="C125" s="17" t="s">
        <v>134</v>
      </c>
      <c r="D125" s="30" t="s">
        <v>144</v>
      </c>
      <c r="E125" s="17" t="s">
        <v>135</v>
      </c>
      <c r="F125" s="14" t="s">
        <v>138</v>
      </c>
      <c r="G125" s="7" t="s">
        <v>8</v>
      </c>
    </row>
    <row r="126" spans="1:7" x14ac:dyDescent="0.25">
      <c r="A126" s="76">
        <v>10889</v>
      </c>
      <c r="B126" s="29" t="s">
        <v>118</v>
      </c>
      <c r="C126" s="17" t="s">
        <v>129</v>
      </c>
      <c r="D126" s="14" t="s">
        <v>131</v>
      </c>
      <c r="E126" s="30" t="s">
        <v>144</v>
      </c>
      <c r="F126" s="32" t="s">
        <v>145</v>
      </c>
      <c r="G126" s="7" t="s">
        <v>8</v>
      </c>
    </row>
    <row r="127" spans="1:7" x14ac:dyDescent="0.25">
      <c r="A127" s="76">
        <v>14605</v>
      </c>
      <c r="B127" s="29" t="s">
        <v>122</v>
      </c>
      <c r="C127" s="17" t="s">
        <v>130</v>
      </c>
      <c r="D127" s="14" t="s">
        <v>132</v>
      </c>
      <c r="E127" s="30" t="s">
        <v>144</v>
      </c>
      <c r="F127" s="32" t="s">
        <v>145</v>
      </c>
      <c r="G127" s="7" t="s">
        <v>8</v>
      </c>
    </row>
    <row r="128" spans="1:7" ht="15.75" thickBot="1" x14ac:dyDescent="0.3">
      <c r="A128" s="77">
        <v>16522</v>
      </c>
      <c r="B128" s="78" t="s">
        <v>123</v>
      </c>
      <c r="C128" s="18" t="s">
        <v>129</v>
      </c>
      <c r="D128" s="15" t="s">
        <v>131</v>
      </c>
      <c r="E128" s="37" t="s">
        <v>144</v>
      </c>
      <c r="F128" s="33" t="s">
        <v>145</v>
      </c>
      <c r="G128" s="79" t="s">
        <v>8</v>
      </c>
    </row>
  </sheetData>
  <sortState ref="A2:K126">
    <sortCondition ref="C2:C126"/>
    <sortCondition ref="D2:D126"/>
    <sortCondition ref="E2:E126"/>
  </sortState>
  <mergeCells count="1">
    <mergeCell ref="A1:G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Feuilles de calcul</vt:lpstr>
      </vt:variant>
      <vt:variant>
        <vt:i4>4</vt:i4>
      </vt:variant>
      <vt:variant>
        <vt:lpstr>Plages nommées</vt:lpstr>
      </vt:variant>
      <vt:variant>
        <vt:i4>1</vt:i4>
      </vt:variant>
    </vt:vector>
  </HeadingPairs>
  <TitlesOfParts>
    <vt:vector size="5" baseType="lpstr">
      <vt:lpstr>CALCUL ration IFA</vt:lpstr>
      <vt:lpstr>Carte limites zones biogéo</vt:lpstr>
      <vt:lpstr>Carte corresp. SER zone biogeo</vt:lpstr>
      <vt:lpstr>liste complète espèces</vt:lpstr>
      <vt:lpstr>'CALCUL ration IFA'!Zone_d_impression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Benoît Renaux</dc:creator>
  <cp:lastModifiedBy>Benoît Renaux</cp:lastModifiedBy>
  <cp:lastPrinted>2017-01-11T16:55:47Z</cp:lastPrinted>
  <dcterms:created xsi:type="dcterms:W3CDTF">2016-10-03T09:15:48Z</dcterms:created>
  <dcterms:modified xsi:type="dcterms:W3CDTF">2017-02-22T18:46:03Z</dcterms:modified>
</cp:coreProperties>
</file>